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Land\LAG NVC\Livogland.dk -Meh\Livogland_Adm\Drift - Instruks\"/>
    </mc:Choice>
  </mc:AlternateContent>
  <bookViews>
    <workbookView xWindow="2690" yWindow="2690" windowWidth="21600" windowHeight="11330"/>
  </bookViews>
  <sheets>
    <sheet name="Kørsel" sheetId="28" r:id="rId1"/>
    <sheet name="Stamdata" sheetId="29" state="hidden" r:id="rId2"/>
    <sheet name="Beregning af fordelingsnøgle" sheetId="32" r:id="rId3"/>
    <sheet name="Eksempel" sheetId="31" r:id="rId4"/>
  </sheets>
  <definedNames>
    <definedName name="_xlnm.Print_Area" localSheetId="3">Eksempel!$A$2:$K$29</definedName>
    <definedName name="_xlnm.Print_Area" localSheetId="0">Kørsel!$A$1:$L$43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31" l="1"/>
  <c r="J21" i="31"/>
  <c r="K21" i="31"/>
  <c r="H33" i="28"/>
  <c r="K33" i="28"/>
  <c r="J33" i="28"/>
  <c r="J12" i="28" l="1"/>
  <c r="D4" i="32" l="1"/>
  <c r="E2" i="32" s="1"/>
  <c r="E3" i="32"/>
  <c r="K14" i="31"/>
  <c r="K15" i="31"/>
  <c r="J14" i="31"/>
  <c r="J15" i="31"/>
  <c r="H18" i="31"/>
  <c r="K17" i="31"/>
  <c r="J17" i="31"/>
  <c r="K16" i="31"/>
  <c r="J16" i="31"/>
  <c r="K13" i="31"/>
  <c r="J13" i="31"/>
  <c r="J18" i="31" l="1"/>
  <c r="J20" i="31" s="1"/>
  <c r="J22" i="31" s="1"/>
  <c r="K18" i="31"/>
  <c r="K20" i="31" s="1"/>
  <c r="K22" i="31" s="1"/>
  <c r="K18" i="28"/>
  <c r="K19" i="28"/>
  <c r="K20" i="28"/>
  <c r="K21" i="28"/>
  <c r="K22" i="28"/>
  <c r="K23" i="28"/>
  <c r="K24" i="28"/>
  <c r="K25" i="28"/>
  <c r="K26" i="28"/>
  <c r="K27" i="28"/>
  <c r="K28" i="28"/>
  <c r="K29" i="28"/>
  <c r="K12" i="28"/>
  <c r="K13" i="28"/>
  <c r="K14" i="28"/>
  <c r="K15" i="28"/>
  <c r="J13" i="28"/>
  <c r="J14" i="28"/>
  <c r="J15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H30" i="28"/>
  <c r="J23" i="31" l="1"/>
  <c r="J17" i="28"/>
  <c r="K17" i="28" l="1"/>
  <c r="K16" i="28"/>
  <c r="J16" i="28"/>
  <c r="K30" i="28" l="1"/>
  <c r="K32" i="28" s="1"/>
  <c r="K34" i="28" s="1"/>
  <c r="J30" i="28"/>
  <c r="J32" i="28" s="1"/>
  <c r="J34" i="28" s="1"/>
  <c r="J35" i="28" l="1"/>
</calcChain>
</file>

<file path=xl/sharedStrings.xml><?xml version="1.0" encoding="utf-8"?>
<sst xmlns="http://schemas.openxmlformats.org/spreadsheetml/2006/main" count="205" uniqueCount="96">
  <si>
    <t>Skema 4 - Kørselsregnskab</t>
  </si>
  <si>
    <t>Aktionsgruppens navn *</t>
  </si>
  <si>
    <t>Aktionsgruppens adresse (*)</t>
  </si>
  <si>
    <t>Aktionsgruppens 
CVR-nummer *</t>
  </si>
  <si>
    <r>
      <t xml:space="preserve">Kørselsregnskab for *
</t>
    </r>
    <r>
      <rPr>
        <sz val="8"/>
        <rFont val="Calibri"/>
        <family val="2"/>
        <scheme val="minor"/>
      </rPr>
      <t>(navn på den, som foretager transporten)</t>
    </r>
  </si>
  <si>
    <t xml:space="preserve">Funktion i aktionsgrupppen *
</t>
  </si>
  <si>
    <t>Vælg fra liste</t>
  </si>
  <si>
    <r>
      <t xml:space="preserve">Adresse *
</t>
    </r>
    <r>
      <rPr>
        <sz val="8"/>
        <rFont val="Calibri"/>
        <family val="2"/>
        <scheme val="minor"/>
      </rPr>
      <t>(folkeregisteradresse)</t>
    </r>
  </si>
  <si>
    <t>Årstal *</t>
  </si>
  <si>
    <t>Sats *</t>
  </si>
  <si>
    <t>Skal kun udfyldes for integrerede aktionsgrupper</t>
  </si>
  <si>
    <t>LAG</t>
  </si>
  <si>
    <t>FLAG</t>
  </si>
  <si>
    <r>
      <t xml:space="preserve">CPR-nummer  
</t>
    </r>
    <r>
      <rPr>
        <sz val="8"/>
        <rFont val="Calibri"/>
        <family val="2"/>
        <scheme val="minor"/>
      </rPr>
      <t>oplysningerne skal kun bruges i forbindelse med aktionsgruppens udbetaling af kørselsgodtgørelse til den, der har kørt.</t>
    </r>
  </si>
  <si>
    <r>
      <t xml:space="preserve">Kontonummer 
</t>
    </r>
    <r>
      <rPr>
        <sz val="8"/>
        <rFont val="Calibri"/>
        <family val="2"/>
        <scheme val="minor"/>
      </rPr>
      <t>oplysningerne skal kun bruges i forbindelse med aktionsgruppens udbetaling af kørselsgodtgørelse til den, der har kørt.</t>
    </r>
  </si>
  <si>
    <t>Fordelingsnøgle</t>
  </si>
  <si>
    <t>Dato for kørslen*</t>
  </si>
  <si>
    <t>Bilens registreringsnummer*</t>
  </si>
  <si>
    <t>Fra adresse*</t>
  </si>
  <si>
    <t>Til adresse*</t>
  </si>
  <si>
    <r>
      <t xml:space="preserve">Formål*
</t>
    </r>
    <r>
      <rPr>
        <b/>
        <sz val="10"/>
        <rFont val="Calibri"/>
        <family val="2"/>
        <scheme val="minor"/>
      </rPr>
      <t xml:space="preserve"> - vælg fra listen</t>
    </r>
  </si>
  <si>
    <r>
      <t xml:space="preserve">Øvrige 
bemærkninger*
</t>
    </r>
    <r>
      <rPr>
        <b/>
        <sz val="10"/>
        <rFont val="Calibri"/>
        <family val="2"/>
        <scheme val="minor"/>
      </rPr>
      <t>- fx samkørsel</t>
    </r>
  </si>
  <si>
    <r>
      <t xml:space="preserve">Beregnet med*
</t>
    </r>
    <r>
      <rPr>
        <b/>
        <sz val="10"/>
        <rFont val="Calibri"/>
        <family val="2"/>
        <scheme val="minor"/>
      </rPr>
      <t>-vælg fra liste</t>
    </r>
  </si>
  <si>
    <t>Antal km*</t>
  </si>
  <si>
    <r>
      <t xml:space="preserve">Fordeling*
</t>
    </r>
    <r>
      <rPr>
        <b/>
        <sz val="8"/>
        <rFont val="Calibri"/>
        <family val="2"/>
        <scheme val="minor"/>
      </rPr>
      <t>-vælg fra liste</t>
    </r>
  </si>
  <si>
    <t>LAG km</t>
  </si>
  <si>
    <t>FLAG km</t>
  </si>
  <si>
    <t>Vælg formål her</t>
  </si>
  <si>
    <t>Beregnet med</t>
  </si>
  <si>
    <t xml:space="preserve">Kilometer i alt </t>
  </si>
  <si>
    <t>Beregning af kørselsgodtgørelse</t>
  </si>
  <si>
    <t>Årstal og sats i kr. (satsen ændres årligt)</t>
  </si>
  <si>
    <t>Beløb i alt fordelt på LAG og FLAG</t>
  </si>
  <si>
    <t>Totalt til udbetaling (DKK)</t>
  </si>
  <si>
    <t>Undertegnede erklærer på tro og love, at  de afgivne oplysninger er korrekte*</t>
  </si>
  <si>
    <t xml:space="preserve">Kørselsregnskabet er attesteret </t>
  </si>
  <si>
    <t>Kørselsregnskabet er godkendt af*</t>
  </si>
  <si>
    <t>Dato, hvor kørselsgodtgørelsen er udbetalt af aktionsgruppen til den, der har foretaget transporten</t>
  </si>
  <si>
    <t>Attesteret dato</t>
  </si>
  <si>
    <t>Godkendt dato:</t>
  </si>
  <si>
    <t>Underskrift</t>
  </si>
  <si>
    <t>Underskrift:</t>
  </si>
  <si>
    <t xml:space="preserve">Dato </t>
  </si>
  <si>
    <t>Dato</t>
  </si>
  <si>
    <t>Navn i blokbogstaver</t>
  </si>
  <si>
    <t>Navn i blokbogstaver:</t>
  </si>
  <si>
    <t>Funktion - vælg fra liste</t>
  </si>
  <si>
    <t xml:space="preserve">(*) Feltet skal udfyldes, da der er tale om oplysninger, som er nødvendige for Erhvervsstyrelsens behandling af udbetaling af tilskud til aktionsgruppen. </t>
  </si>
  <si>
    <t>E</t>
  </si>
  <si>
    <t>Projektmøde</t>
  </si>
  <si>
    <t>med ansøger</t>
  </si>
  <si>
    <t>Netværksaktivitet</t>
  </si>
  <si>
    <t>Generalforsamling</t>
  </si>
  <si>
    <t>Bestyrelsesmøde</t>
  </si>
  <si>
    <t>Kursusaktivitet</t>
  </si>
  <si>
    <t>ERST møder</t>
  </si>
  <si>
    <t>Formandsmøde</t>
  </si>
  <si>
    <t>Besigtigelse</t>
  </si>
  <si>
    <t>afsyning</t>
  </si>
  <si>
    <t>Andet</t>
  </si>
  <si>
    <t>C4</t>
  </si>
  <si>
    <t>Formand</t>
  </si>
  <si>
    <t>Kasserer</t>
  </si>
  <si>
    <t>Prokuraindehaver</t>
  </si>
  <si>
    <t>Koordinator</t>
  </si>
  <si>
    <t>Bestyrelsesmedlem</t>
  </si>
  <si>
    <t>G</t>
  </si>
  <si>
    <t>Krak</t>
  </si>
  <si>
    <t>Google Maps</t>
  </si>
  <si>
    <t>GPS</t>
  </si>
  <si>
    <t>*) bem.</t>
  </si>
  <si>
    <t>Fordeling</t>
  </si>
  <si>
    <t>I</t>
  </si>
  <si>
    <t>FORDEL</t>
  </si>
  <si>
    <t>Beregning af fordelingsnøgle:</t>
  </si>
  <si>
    <t>Beløb</t>
  </si>
  <si>
    <t>LAG drift</t>
  </si>
  <si>
    <t>FLAG drift</t>
  </si>
  <si>
    <t>I alt</t>
  </si>
  <si>
    <r>
      <t xml:space="preserve">Skema 4 - Kørselsregnskab 
</t>
    </r>
    <r>
      <rPr>
        <b/>
        <sz val="20"/>
        <color rgb="FFC00000"/>
        <rFont val="Calibri"/>
        <family val="2"/>
        <scheme val="minor"/>
      </rPr>
      <t>Eksempel</t>
    </r>
  </si>
  <si>
    <t>Aktionsgruppens adresse *</t>
  </si>
  <si>
    <r>
      <t xml:space="preserve">Funktion i aktionsgrupppen *
</t>
    </r>
    <r>
      <rPr>
        <sz val="8"/>
        <rFont val="Calibri"/>
        <family val="2"/>
        <scheme val="minor"/>
      </rPr>
      <t>(vælg fra liste)</t>
    </r>
  </si>
  <si>
    <r>
      <t xml:space="preserve">CPR-nummer 
</t>
    </r>
    <r>
      <rPr>
        <sz val="8"/>
        <rFont val="Calibri"/>
        <family val="2"/>
        <scheme val="minor"/>
      </rPr>
      <t>oplysningerne skal kun bruges i forbindelse med aktionsgruppens udbetaling af kørselsgodtgørelse til den, der har kørt.</t>
    </r>
  </si>
  <si>
    <r>
      <t xml:space="preserve">Kontonummer
</t>
    </r>
    <r>
      <rPr>
        <sz val="8"/>
        <rFont val="Calibri"/>
        <family val="2"/>
        <scheme val="minor"/>
      </rPr>
      <t>oplysningerne skal kun bruges i forbindelse med aktionsgruppens udbetaling af kørselsgodtgørelse til den, der har kørt.</t>
    </r>
  </si>
  <si>
    <t xml:space="preserve">
 Bilens registreringsnummer*</t>
  </si>
  <si>
    <t>Adresse</t>
  </si>
  <si>
    <r>
      <t xml:space="preserve">Beregnet*
</t>
    </r>
    <r>
      <rPr>
        <b/>
        <sz val="10"/>
        <rFont val="Calibri"/>
        <family val="2"/>
        <scheme val="minor"/>
      </rPr>
      <t>-vælg fra liste</t>
    </r>
  </si>
  <si>
    <t>med</t>
  </si>
  <si>
    <t>NF 48 373</t>
  </si>
  <si>
    <t>Andersensgade 1, 4800 Nykøbing F.</t>
  </si>
  <si>
    <t>Bentsgade 2, 4800 Nykøbing F.</t>
  </si>
  <si>
    <t>Cortsensvej 3, 4800 Nykøbing F</t>
  </si>
  <si>
    <t>Ditlevsvej 4, 4800 Nykøbing F</t>
  </si>
  <si>
    <t>Erikasvej 5, 4800 Nykøbing F</t>
  </si>
  <si>
    <t>Fredensvej 6, 4200 Slagelse</t>
  </si>
  <si>
    <t>Vers. februar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</si>
</sst>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2" fillId="0" borderId="0"/>
    <xf numFmtId="0" fontId="2" fillId="5" borderId="38" applyNumberFormat="0" applyFont="0" applyAlignment="0" applyProtection="0"/>
    <xf numFmtId="0" fontId="2" fillId="0" borderId="0"/>
  </cellStyleXfs>
  <cellXfs count="332">
    <xf numFmtId="0" fontId="0" fillId="0" borderId="0" xfId="0"/>
    <xf numFmtId="0" fontId="6" fillId="0" borderId="0" xfId="0" applyFont="1" applyBorder="1" applyAlignment="1">
      <alignment wrapText="1"/>
    </xf>
    <xf numFmtId="0" fontId="15" fillId="0" borderId="0" xfId="0" applyFont="1" applyBorder="1"/>
    <xf numFmtId="0" fontId="14" fillId="0" borderId="41" xfId="2" applyFont="1" applyFill="1" applyBorder="1" applyAlignment="1">
      <alignment horizontal="right"/>
    </xf>
    <xf numFmtId="2" fontId="14" fillId="0" borderId="41" xfId="2" applyNumberFormat="1" applyFont="1" applyFill="1" applyBorder="1" applyAlignment="1">
      <alignment horizontal="right"/>
    </xf>
    <xf numFmtId="4" fontId="11" fillId="6" borderId="41" xfId="4" applyNumberFormat="1" applyFont="1" applyFill="1" applyBorder="1" applyAlignment="1">
      <alignment horizontal="right"/>
    </xf>
    <xf numFmtId="10" fontId="11" fillId="0" borderId="41" xfId="4" applyNumberFormat="1" applyFont="1" applyFill="1" applyBorder="1" applyAlignment="1">
      <alignment horizontal="right"/>
    </xf>
    <xf numFmtId="4" fontId="14" fillId="0" borderId="40" xfId="4" applyNumberFormat="1" applyFont="1" applyFill="1" applyBorder="1" applyAlignment="1">
      <alignment horizontal="right"/>
    </xf>
    <xf numFmtId="10" fontId="14" fillId="0" borderId="40" xfId="4" applyNumberFormat="1" applyFont="1" applyFill="1" applyBorder="1" applyAlignment="1">
      <alignment horizontal="right"/>
    </xf>
    <xf numFmtId="4" fontId="11" fillId="6" borderId="42" xfId="4" applyNumberFormat="1" applyFont="1" applyFill="1" applyBorder="1" applyAlignment="1">
      <alignment horizontal="right"/>
    </xf>
    <xf numFmtId="10" fontId="11" fillId="0" borderId="42" xfId="4" applyNumberFormat="1" applyFont="1" applyFill="1" applyBorder="1" applyAlignment="1">
      <alignment horizontal="right"/>
    </xf>
    <xf numFmtId="0" fontId="6" fillId="0" borderId="0" xfId="0" applyFont="1" applyBorder="1" applyAlignment="1">
      <alignment wrapText="1"/>
    </xf>
    <xf numFmtId="0" fontId="12" fillId="3" borderId="16" xfId="0" applyFont="1" applyFill="1" applyBorder="1" applyAlignment="1">
      <alignment wrapText="1"/>
    </xf>
    <xf numFmtId="0" fontId="12" fillId="3" borderId="9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14" fontId="12" fillId="3" borderId="12" xfId="0" applyNumberFormat="1" applyFont="1" applyFill="1" applyBorder="1" applyAlignment="1">
      <alignment wrapText="1"/>
    </xf>
    <xf numFmtId="14" fontId="12" fillId="3" borderId="13" xfId="0" applyNumberFormat="1" applyFont="1" applyFill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5" fillId="3" borderId="23" xfId="0" applyFont="1" applyFill="1" applyBorder="1" applyAlignment="1">
      <alignment wrapText="1"/>
    </xf>
    <xf numFmtId="0" fontId="12" fillId="3" borderId="17" xfId="0" applyFont="1" applyFill="1" applyBorder="1" applyAlignment="1">
      <alignment wrapText="1"/>
    </xf>
    <xf numFmtId="0" fontId="12" fillId="3" borderId="10" xfId="0" applyFont="1" applyFill="1" applyBorder="1" applyAlignment="1">
      <alignment wrapText="1"/>
    </xf>
    <xf numFmtId="0" fontId="12" fillId="3" borderId="14" xfId="0" applyFont="1" applyFill="1" applyBorder="1" applyAlignment="1">
      <alignment wrapText="1"/>
    </xf>
    <xf numFmtId="0" fontId="3" fillId="7" borderId="16" xfId="0" applyFont="1" applyFill="1" applyBorder="1" applyAlignment="1">
      <alignment wrapText="1"/>
    </xf>
    <xf numFmtId="4" fontId="3" fillId="7" borderId="16" xfId="1" applyNumberFormat="1" applyFont="1" applyFill="1" applyBorder="1" applyAlignment="1">
      <alignment wrapText="1"/>
    </xf>
    <xf numFmtId="4" fontId="3" fillId="7" borderId="17" xfId="1" applyNumberFormat="1" applyFont="1" applyFill="1" applyBorder="1" applyAlignment="1">
      <alignment wrapText="1"/>
    </xf>
    <xf numFmtId="4" fontId="3" fillId="7" borderId="0" xfId="1" applyNumberFormat="1" applyFont="1" applyFill="1" applyBorder="1" applyAlignment="1">
      <alignment wrapText="1"/>
    </xf>
    <xf numFmtId="4" fontId="3" fillId="7" borderId="10" xfId="1" applyNumberFormat="1" applyFont="1" applyFill="1" applyBorder="1" applyAlignment="1">
      <alignment wrapText="1"/>
    </xf>
    <xf numFmtId="0" fontId="3" fillId="7" borderId="0" xfId="0" applyFont="1" applyFill="1" applyBorder="1" applyAlignment="1">
      <alignment wrapText="1"/>
    </xf>
    <xf numFmtId="4" fontId="3" fillId="7" borderId="31" xfId="1" applyNumberFormat="1" applyFont="1" applyFill="1" applyBorder="1" applyAlignment="1">
      <alignment wrapText="1"/>
    </xf>
    <xf numFmtId="4" fontId="3" fillId="7" borderId="1" xfId="1" applyNumberFormat="1" applyFont="1" applyFill="1" applyBorder="1" applyAlignment="1">
      <alignment wrapText="1"/>
    </xf>
    <xf numFmtId="4" fontId="3" fillId="7" borderId="8" xfId="1" applyNumberFormat="1" applyFont="1" applyFill="1" applyBorder="1" applyAlignment="1">
      <alignment wrapText="1"/>
    </xf>
    <xf numFmtId="0" fontId="5" fillId="7" borderId="25" xfId="0" applyFont="1" applyFill="1" applyBorder="1" applyAlignment="1">
      <alignment wrapText="1"/>
    </xf>
    <xf numFmtId="4" fontId="5" fillId="7" borderId="13" xfId="1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7" borderId="0" xfId="0" applyFont="1" applyFill="1" applyBorder="1" applyAlignment="1">
      <alignment wrapText="1"/>
    </xf>
    <xf numFmtId="0" fontId="5" fillId="7" borderId="0" xfId="0" applyFont="1" applyFill="1" applyBorder="1" applyAlignment="1">
      <alignment horizontal="left" wrapText="1"/>
    </xf>
    <xf numFmtId="0" fontId="5" fillId="7" borderId="0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4" fontId="3" fillId="0" borderId="0" xfId="0" applyNumberFormat="1" applyFont="1" applyAlignment="1">
      <alignment wrapText="1"/>
    </xf>
    <xf numFmtId="0" fontId="12" fillId="0" borderId="19" xfId="0" applyFont="1" applyBorder="1" applyAlignment="1">
      <alignment wrapText="1"/>
    </xf>
    <xf numFmtId="10" fontId="12" fillId="7" borderId="0" xfId="0" applyNumberFormat="1" applyFont="1" applyFill="1" applyBorder="1" applyAlignment="1">
      <alignment wrapText="1"/>
    </xf>
    <xf numFmtId="0" fontId="6" fillId="7" borderId="0" xfId="0" applyFont="1" applyFill="1" applyBorder="1" applyAlignment="1">
      <alignment horizontal="left" wrapText="1"/>
    </xf>
    <xf numFmtId="0" fontId="10" fillId="7" borderId="0" xfId="0" applyFont="1" applyFill="1" applyBorder="1" applyAlignment="1">
      <alignment wrapText="1"/>
    </xf>
    <xf numFmtId="0" fontId="5" fillId="3" borderId="22" xfId="0" applyFont="1" applyFill="1" applyBorder="1" applyAlignment="1">
      <alignment wrapText="1"/>
    </xf>
    <xf numFmtId="0" fontId="6" fillId="7" borderId="0" xfId="0" applyFont="1" applyFill="1" applyBorder="1" applyAlignment="1">
      <alignment wrapText="1"/>
    </xf>
    <xf numFmtId="0" fontId="6" fillId="7" borderId="0" xfId="0" applyFont="1" applyFill="1" applyAlignment="1">
      <alignment wrapText="1"/>
    </xf>
    <xf numFmtId="0" fontId="6" fillId="7" borderId="0" xfId="0" applyFont="1" applyFill="1" applyBorder="1" applyAlignment="1">
      <alignment horizontal="center" wrapText="1"/>
    </xf>
    <xf numFmtId="0" fontId="6" fillId="7" borderId="29" xfId="0" applyFont="1" applyFill="1" applyBorder="1" applyAlignment="1">
      <alignment wrapText="1"/>
    </xf>
    <xf numFmtId="0" fontId="10" fillId="7" borderId="20" xfId="0" applyFont="1" applyFill="1" applyBorder="1" applyAlignment="1">
      <alignment horizontal="center" wrapText="1"/>
    </xf>
    <xf numFmtId="10" fontId="10" fillId="7" borderId="33" xfId="0" applyNumberFormat="1" applyFont="1" applyFill="1" applyBorder="1" applyAlignment="1">
      <alignment horizontal="center" wrapText="1"/>
    </xf>
    <xf numFmtId="0" fontId="5" fillId="7" borderId="0" xfId="0" applyFont="1" applyFill="1" applyBorder="1" applyAlignment="1" applyProtection="1">
      <alignment wrapText="1"/>
      <protection hidden="1"/>
    </xf>
    <xf numFmtId="0" fontId="5" fillId="3" borderId="23" xfId="0" applyFont="1" applyFill="1" applyBorder="1" applyAlignment="1" applyProtection="1">
      <alignment wrapText="1"/>
      <protection hidden="1"/>
    </xf>
    <xf numFmtId="0" fontId="5" fillId="7" borderId="0" xfId="0" applyFont="1" applyFill="1" applyBorder="1" applyAlignment="1" applyProtection="1">
      <alignment horizontal="left" wrapText="1"/>
      <protection hidden="1"/>
    </xf>
    <xf numFmtId="0" fontId="5" fillId="7" borderId="0" xfId="0" applyFont="1" applyFill="1" applyBorder="1" applyAlignment="1" applyProtection="1">
      <alignment horizontal="center" wrapText="1"/>
      <protection hidden="1"/>
    </xf>
    <xf numFmtId="0" fontId="5" fillId="3" borderId="20" xfId="0" applyFont="1" applyFill="1" applyBorder="1" applyAlignment="1" applyProtection="1">
      <alignment wrapText="1"/>
      <protection hidden="1"/>
    </xf>
    <xf numFmtId="0" fontId="6" fillId="7" borderId="0" xfId="0" applyFont="1" applyFill="1" applyBorder="1" applyAlignment="1" applyProtection="1">
      <alignment wrapText="1"/>
      <protection hidden="1"/>
    </xf>
    <xf numFmtId="0" fontId="6" fillId="7" borderId="0" xfId="0" applyFont="1" applyFill="1" applyBorder="1" applyAlignment="1" applyProtection="1">
      <alignment horizontal="left" wrapText="1"/>
      <protection hidden="1"/>
    </xf>
    <xf numFmtId="0" fontId="12" fillId="0" borderId="19" xfId="0" applyFont="1" applyBorder="1" applyAlignment="1" applyProtection="1">
      <alignment wrapText="1"/>
      <protection hidden="1"/>
    </xf>
    <xf numFmtId="0" fontId="6" fillId="7" borderId="0" xfId="0" applyFont="1" applyFill="1" applyBorder="1" applyAlignment="1" applyProtection="1">
      <alignment horizontal="center" wrapText="1"/>
      <protection hidden="1"/>
    </xf>
    <xf numFmtId="0" fontId="5" fillId="3" borderId="22" xfId="0" applyFont="1" applyFill="1" applyBorder="1" applyAlignment="1" applyProtection="1">
      <alignment wrapText="1"/>
      <protection hidden="1"/>
    </xf>
    <xf numFmtId="10" fontId="12" fillId="7" borderId="23" xfId="0" applyNumberFormat="1" applyFont="1" applyFill="1" applyBorder="1" applyAlignment="1" applyProtection="1">
      <alignment wrapText="1"/>
      <protection hidden="1"/>
    </xf>
    <xf numFmtId="10" fontId="12" fillId="7" borderId="36" xfId="0" applyNumberFormat="1" applyFont="1" applyFill="1" applyBorder="1" applyAlignment="1" applyProtection="1">
      <alignment wrapText="1"/>
      <protection hidden="1"/>
    </xf>
    <xf numFmtId="0" fontId="10" fillId="7" borderId="0" xfId="0" applyFont="1" applyFill="1" applyBorder="1" applyAlignment="1" applyProtection="1">
      <alignment wrapText="1"/>
      <protection hidden="1"/>
    </xf>
    <xf numFmtId="10" fontId="12" fillId="7" borderId="0" xfId="0" applyNumberFormat="1" applyFont="1" applyFill="1" applyBorder="1" applyAlignment="1" applyProtection="1">
      <alignment wrapText="1"/>
      <protection hidden="1"/>
    </xf>
    <xf numFmtId="164" fontId="5" fillId="2" borderId="27" xfId="1" applyFont="1" applyFill="1" applyBorder="1" applyAlignment="1" applyProtection="1">
      <alignment horizontal="center" wrapText="1"/>
      <protection hidden="1"/>
    </xf>
    <xf numFmtId="164" fontId="5" fillId="3" borderId="21" xfId="1" applyFont="1" applyFill="1" applyBorder="1" applyAlignment="1" applyProtection="1">
      <alignment horizontal="center" wrapText="1"/>
      <protection hidden="1"/>
    </xf>
    <xf numFmtId="164" fontId="5" fillId="2" borderId="4" xfId="1" applyFont="1" applyFill="1" applyBorder="1" applyAlignment="1" applyProtection="1">
      <alignment horizontal="center" wrapText="1"/>
      <protection hidden="1"/>
    </xf>
    <xf numFmtId="164" fontId="5" fillId="3" borderId="18" xfId="1" applyFont="1" applyFill="1" applyBorder="1" applyAlignment="1" applyProtection="1">
      <alignment horizontal="center" wrapText="1"/>
      <protection hidden="1"/>
    </xf>
    <xf numFmtId="0" fontId="12" fillId="8" borderId="32" xfId="0" applyFont="1" applyFill="1" applyBorder="1" applyAlignment="1" applyProtection="1">
      <alignment wrapText="1"/>
      <protection hidden="1"/>
    </xf>
    <xf numFmtId="4" fontId="12" fillId="8" borderId="32" xfId="1" applyNumberFormat="1" applyFont="1" applyFill="1" applyBorder="1" applyAlignment="1" applyProtection="1">
      <alignment wrapText="1"/>
      <protection hidden="1"/>
    </xf>
    <xf numFmtId="164" fontId="12" fillId="8" borderId="32" xfId="1" applyFont="1" applyFill="1" applyBorder="1" applyAlignment="1" applyProtection="1">
      <alignment wrapText="1"/>
      <protection hidden="1"/>
    </xf>
    <xf numFmtId="0" fontId="12" fillId="8" borderId="32" xfId="0" applyFont="1" applyFill="1" applyBorder="1" applyAlignment="1" applyProtection="1">
      <alignment vertical="top" wrapText="1"/>
      <protection hidden="1"/>
    </xf>
    <xf numFmtId="0" fontId="5" fillId="0" borderId="13" xfId="0" applyFont="1" applyBorder="1" applyAlignment="1" applyProtection="1">
      <alignment wrapText="1"/>
      <protection hidden="1"/>
    </xf>
    <xf numFmtId="0" fontId="5" fillId="0" borderId="44" xfId="0" applyFont="1" applyBorder="1" applyAlignment="1" applyProtection="1">
      <alignment wrapText="1"/>
      <protection hidden="1"/>
    </xf>
    <xf numFmtId="4" fontId="5" fillId="0" borderId="44" xfId="1" applyNumberFormat="1" applyFont="1" applyBorder="1" applyAlignment="1" applyProtection="1">
      <alignment wrapText="1"/>
      <protection hidden="1"/>
    </xf>
    <xf numFmtId="4" fontId="5" fillId="0" borderId="24" xfId="1" applyNumberFormat="1" applyFont="1" applyFill="1" applyBorder="1" applyAlignment="1" applyProtection="1">
      <alignment wrapText="1"/>
      <protection hidden="1"/>
    </xf>
    <xf numFmtId="0" fontId="3" fillId="7" borderId="29" xfId="0" applyFont="1" applyFill="1" applyBorder="1" applyAlignment="1" applyProtection="1">
      <alignment wrapText="1"/>
      <protection hidden="1"/>
    </xf>
    <xf numFmtId="0" fontId="3" fillId="7" borderId="0" xfId="0" applyFont="1" applyFill="1" applyBorder="1" applyAlignment="1" applyProtection="1">
      <alignment wrapText="1"/>
      <protection hidden="1"/>
    </xf>
    <xf numFmtId="0" fontId="12" fillId="3" borderId="16" xfId="0" applyFont="1" applyFill="1" applyBorder="1" applyAlignment="1" applyProtection="1">
      <alignment wrapText="1"/>
      <protection hidden="1"/>
    </xf>
    <xf numFmtId="0" fontId="12" fillId="3" borderId="17" xfId="0" applyFont="1" applyFill="1" applyBorder="1" applyAlignment="1" applyProtection="1">
      <alignment wrapText="1"/>
      <protection hidden="1"/>
    </xf>
    <xf numFmtId="0" fontId="3" fillId="7" borderId="16" xfId="0" applyFont="1" applyFill="1" applyBorder="1" applyAlignment="1" applyProtection="1">
      <alignment wrapText="1"/>
      <protection hidden="1"/>
    </xf>
    <xf numFmtId="4" fontId="3" fillId="7" borderId="16" xfId="1" applyNumberFormat="1" applyFont="1" applyFill="1" applyBorder="1" applyAlignment="1" applyProtection="1">
      <alignment wrapText="1"/>
      <protection hidden="1"/>
    </xf>
    <xf numFmtId="4" fontId="3" fillId="7" borderId="17" xfId="1" applyNumberFormat="1" applyFont="1" applyFill="1" applyBorder="1" applyAlignment="1" applyProtection="1">
      <alignment wrapText="1"/>
      <protection hidden="1"/>
    </xf>
    <xf numFmtId="0" fontId="12" fillId="3" borderId="9" xfId="0" applyFont="1" applyFill="1" applyBorder="1" applyAlignment="1" applyProtection="1">
      <alignment wrapText="1"/>
      <protection hidden="1"/>
    </xf>
    <xf numFmtId="0" fontId="12" fillId="3" borderId="0" xfId="0" applyFont="1" applyFill="1" applyBorder="1" applyAlignment="1" applyProtection="1">
      <alignment wrapText="1"/>
      <protection hidden="1"/>
    </xf>
    <xf numFmtId="0" fontId="12" fillId="3" borderId="10" xfId="0" applyFont="1" applyFill="1" applyBorder="1" applyAlignment="1" applyProtection="1">
      <alignment wrapText="1"/>
      <protection hidden="1"/>
    </xf>
    <xf numFmtId="0" fontId="3" fillId="7" borderId="0" xfId="0" applyFont="1" applyFill="1" applyBorder="1" applyAlignment="1" applyProtection="1">
      <alignment horizontal="right" wrapText="1"/>
      <protection hidden="1"/>
    </xf>
    <xf numFmtId="4" fontId="3" fillId="7" borderId="0" xfId="1" applyNumberFormat="1" applyFont="1" applyFill="1" applyBorder="1" applyAlignment="1" applyProtection="1">
      <alignment wrapText="1"/>
      <protection hidden="1"/>
    </xf>
    <xf numFmtId="4" fontId="3" fillId="7" borderId="10" xfId="1" applyNumberFormat="1" applyFont="1" applyFill="1" applyBorder="1" applyAlignment="1" applyProtection="1">
      <alignment wrapText="1"/>
      <protection hidden="1"/>
    </xf>
    <xf numFmtId="4" fontId="3" fillId="7" borderId="31" xfId="1" applyNumberFormat="1" applyFont="1" applyFill="1" applyBorder="1" applyAlignment="1" applyProtection="1">
      <alignment wrapText="1"/>
      <protection hidden="1"/>
    </xf>
    <xf numFmtId="4" fontId="3" fillId="7" borderId="1" xfId="1" applyNumberFormat="1" applyFont="1" applyFill="1" applyBorder="1" applyAlignment="1" applyProtection="1">
      <alignment wrapText="1"/>
      <protection hidden="1"/>
    </xf>
    <xf numFmtId="4" fontId="3" fillId="7" borderId="8" xfId="1" applyNumberFormat="1" applyFont="1" applyFill="1" applyBorder="1" applyAlignment="1" applyProtection="1">
      <alignment wrapText="1"/>
      <protection hidden="1"/>
    </xf>
    <xf numFmtId="14" fontId="12" fillId="3" borderId="12" xfId="0" applyNumberFormat="1" applyFont="1" applyFill="1" applyBorder="1" applyAlignment="1" applyProtection="1">
      <alignment wrapText="1"/>
      <protection hidden="1"/>
    </xf>
    <xf numFmtId="14" fontId="12" fillId="3" borderId="13" xfId="0" applyNumberFormat="1" applyFont="1" applyFill="1" applyBorder="1" applyAlignment="1" applyProtection="1">
      <alignment wrapText="1"/>
      <protection hidden="1"/>
    </xf>
    <xf numFmtId="0" fontId="12" fillId="3" borderId="13" xfId="0" applyFont="1" applyFill="1" applyBorder="1" applyAlignment="1" applyProtection="1">
      <alignment wrapText="1"/>
      <protection hidden="1"/>
    </xf>
    <xf numFmtId="0" fontId="12" fillId="3" borderId="14" xfId="0" applyFont="1" applyFill="1" applyBorder="1" applyAlignment="1" applyProtection="1">
      <alignment wrapText="1"/>
      <protection hidden="1"/>
    </xf>
    <xf numFmtId="0" fontId="5" fillId="7" borderId="25" xfId="0" applyFont="1" applyFill="1" applyBorder="1" applyAlignment="1" applyProtection="1">
      <alignment wrapText="1"/>
      <protection hidden="1"/>
    </xf>
    <xf numFmtId="4" fontId="5" fillId="7" borderId="13" xfId="1" applyNumberFormat="1" applyFont="1" applyFill="1" applyBorder="1" applyAlignment="1" applyProtection="1">
      <alignment wrapText="1"/>
      <protection hidden="1"/>
    </xf>
    <xf numFmtId="0" fontId="6" fillId="7" borderId="29" xfId="0" applyFont="1" applyFill="1" applyBorder="1" applyAlignment="1" applyProtection="1">
      <alignment wrapText="1"/>
      <protection hidden="1"/>
    </xf>
    <xf numFmtId="0" fontId="8" fillId="7" borderId="9" xfId="0" applyFont="1" applyFill="1" applyBorder="1" applyAlignment="1" applyProtection="1">
      <alignment vertical="top" wrapText="1"/>
      <protection hidden="1"/>
    </xf>
    <xf numFmtId="0" fontId="6" fillId="0" borderId="0" xfId="0" applyFont="1" applyAlignment="1" applyProtection="1">
      <alignment wrapText="1"/>
      <protection hidden="1"/>
    </xf>
    <xf numFmtId="0" fontId="3" fillId="7" borderId="10" xfId="0" applyFont="1" applyFill="1" applyBorder="1" applyAlignment="1" applyProtection="1">
      <alignment wrapText="1"/>
      <protection hidden="1"/>
    </xf>
    <xf numFmtId="0" fontId="6" fillId="7" borderId="10" xfId="0" applyFont="1" applyFill="1" applyBorder="1" applyAlignment="1" applyProtection="1">
      <alignment wrapText="1"/>
      <protection hidden="1"/>
    </xf>
    <xf numFmtId="0" fontId="5" fillId="7" borderId="9" xfId="0" applyFont="1" applyFill="1" applyBorder="1" applyAlignment="1" applyProtection="1">
      <alignment horizontal="left" wrapText="1"/>
      <protection hidden="1"/>
    </xf>
    <xf numFmtId="14" fontId="12" fillId="8" borderId="34" xfId="0" applyNumberFormat="1" applyFont="1" applyFill="1" applyBorder="1" applyAlignment="1" applyProtection="1">
      <alignment wrapText="1"/>
      <protection hidden="1"/>
    </xf>
    <xf numFmtId="0" fontId="12" fillId="7" borderId="10" xfId="0" applyFont="1" applyFill="1" applyBorder="1" applyAlignment="1" applyProtection="1">
      <alignment wrapText="1"/>
      <protection hidden="1"/>
    </xf>
    <xf numFmtId="0" fontId="3" fillId="7" borderId="28" xfId="0" applyFont="1" applyFill="1" applyBorder="1" applyAlignment="1" applyProtection="1">
      <alignment wrapText="1"/>
      <protection hidden="1"/>
    </xf>
    <xf numFmtId="0" fontId="6" fillId="7" borderId="28" xfId="0" applyFont="1" applyFill="1" applyBorder="1" applyAlignment="1" applyProtection="1">
      <alignment wrapText="1"/>
      <protection hidden="1"/>
    </xf>
    <xf numFmtId="0" fontId="6" fillId="7" borderId="9" xfId="0" applyFont="1" applyFill="1" applyBorder="1" applyAlignment="1" applyProtection="1">
      <alignment wrapText="1"/>
      <protection hidden="1"/>
    </xf>
    <xf numFmtId="0" fontId="6" fillId="7" borderId="12" xfId="0" applyFont="1" applyFill="1" applyBorder="1" applyAlignment="1" applyProtection="1">
      <alignment wrapText="1"/>
      <protection hidden="1"/>
    </xf>
    <xf numFmtId="0" fontId="6" fillId="7" borderId="13" xfId="0" applyFont="1" applyFill="1" applyBorder="1" applyAlignment="1" applyProtection="1">
      <alignment wrapText="1"/>
      <protection hidden="1"/>
    </xf>
    <xf numFmtId="0" fontId="6" fillId="7" borderId="14" xfId="0" applyFont="1" applyFill="1" applyBorder="1" applyAlignment="1" applyProtection="1">
      <alignment wrapText="1"/>
      <protection hidden="1"/>
    </xf>
    <xf numFmtId="0" fontId="6" fillId="7" borderId="18" xfId="0" applyFont="1" applyFill="1" applyBorder="1" applyAlignment="1" applyProtection="1">
      <alignment wrapText="1"/>
      <protection hidden="1"/>
    </xf>
    <xf numFmtId="0" fontId="6" fillId="7" borderId="50" xfId="0" applyFont="1" applyFill="1" applyBorder="1" applyAlignment="1" applyProtection="1">
      <alignment wrapText="1"/>
      <protection hidden="1"/>
    </xf>
    <xf numFmtId="0" fontId="6" fillId="0" borderId="23" xfId="0" applyFont="1" applyBorder="1" applyAlignment="1" applyProtection="1">
      <alignment horizontal="left" wrapText="1"/>
      <protection hidden="1"/>
    </xf>
    <xf numFmtId="0" fontId="5" fillId="0" borderId="23" xfId="0" applyFont="1" applyBorder="1" applyAlignment="1" applyProtection="1">
      <alignment horizontal="center" wrapText="1"/>
      <protection hidden="1"/>
    </xf>
    <xf numFmtId="0" fontId="6" fillId="0" borderId="20" xfId="0" applyFont="1" applyBorder="1" applyAlignment="1" applyProtection="1">
      <alignment horizontal="center" wrapText="1"/>
      <protection hidden="1"/>
    </xf>
    <xf numFmtId="0" fontId="12" fillId="8" borderId="32" xfId="0" applyFont="1" applyFill="1" applyBorder="1" applyAlignment="1" applyProtection="1">
      <alignment horizontal="left" wrapText="1"/>
      <protection hidden="1"/>
    </xf>
    <xf numFmtId="0" fontId="5" fillId="2" borderId="2" xfId="0" applyFont="1" applyFill="1" applyBorder="1" applyAlignment="1" applyProtection="1">
      <alignment horizontal="center" wrapText="1"/>
      <protection hidden="1"/>
    </xf>
    <xf numFmtId="0" fontId="5" fillId="3" borderId="27" xfId="0" applyFont="1" applyFill="1" applyBorder="1" applyAlignment="1">
      <alignment wrapText="1"/>
    </xf>
    <xf numFmtId="0" fontId="5" fillId="3" borderId="32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horizontal="right" wrapText="1"/>
    </xf>
    <xf numFmtId="0" fontId="12" fillId="0" borderId="32" xfId="0" applyFont="1" applyBorder="1" applyAlignment="1" applyProtection="1">
      <alignment wrapText="1"/>
      <protection locked="0"/>
    </xf>
    <xf numFmtId="0" fontId="12" fillId="0" borderId="32" xfId="0" applyFont="1" applyBorder="1" applyAlignment="1" applyProtection="1">
      <alignment vertical="top" wrapText="1"/>
      <protection locked="0"/>
    </xf>
    <xf numFmtId="4" fontId="12" fillId="0" borderId="32" xfId="1" applyNumberFormat="1" applyFont="1" applyBorder="1" applyAlignment="1" applyProtection="1">
      <alignment wrapText="1"/>
      <protection locked="0"/>
    </xf>
    <xf numFmtId="14" fontId="12" fillId="0" borderId="32" xfId="0" applyNumberFormat="1" applyFont="1" applyBorder="1" applyAlignment="1" applyProtection="1">
      <alignment wrapText="1"/>
      <protection locked="0"/>
    </xf>
    <xf numFmtId="4" fontId="12" fillId="0" borderId="32" xfId="1" applyNumberFormat="1" applyFont="1" applyFill="1" applyBorder="1" applyAlignment="1" applyProtection="1">
      <alignment wrapText="1"/>
      <protection locked="0"/>
    </xf>
    <xf numFmtId="0" fontId="5" fillId="7" borderId="32" xfId="0" applyFont="1" applyFill="1" applyBorder="1" applyAlignment="1" applyProtection="1">
      <alignment horizontal="left" vertical="center" wrapText="1"/>
      <protection locked="0"/>
    </xf>
    <xf numFmtId="10" fontId="12" fillId="7" borderId="23" xfId="0" applyNumberFormat="1" applyFont="1" applyFill="1" applyBorder="1" applyAlignment="1" applyProtection="1">
      <alignment wrapText="1"/>
      <protection locked="0"/>
    </xf>
    <xf numFmtId="10" fontId="12" fillId="7" borderId="36" xfId="0" applyNumberFormat="1" applyFont="1" applyFill="1" applyBorder="1" applyAlignment="1" applyProtection="1">
      <alignment wrapText="1"/>
      <protection locked="0"/>
    </xf>
    <xf numFmtId="0" fontId="8" fillId="7" borderId="9" xfId="0" applyFont="1" applyFill="1" applyBorder="1" applyAlignment="1" applyProtection="1">
      <alignment vertical="top" wrapText="1"/>
      <protection locked="0"/>
    </xf>
    <xf numFmtId="0" fontId="10" fillId="7" borderId="20" xfId="0" applyFont="1" applyFill="1" applyBorder="1" applyAlignment="1" applyProtection="1">
      <alignment horizontal="center" wrapText="1"/>
      <protection hidden="1"/>
    </xf>
    <xf numFmtId="10" fontId="10" fillId="7" borderId="33" xfId="0" applyNumberFormat="1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5" fillId="7" borderId="39" xfId="0" applyFont="1" applyFill="1" applyBorder="1" applyAlignment="1" applyProtection="1">
      <alignment horizontal="center" vertical="center" wrapText="1"/>
      <protection hidden="1"/>
    </xf>
    <xf numFmtId="0" fontId="5" fillId="3" borderId="32" xfId="0" applyFont="1" applyFill="1" applyBorder="1" applyAlignment="1" applyProtection="1">
      <alignment vertical="center" wrapText="1"/>
      <protection hidden="1"/>
    </xf>
    <xf numFmtId="0" fontId="5" fillId="7" borderId="32" xfId="0" applyFont="1" applyFill="1" applyBorder="1" applyAlignment="1" applyProtection="1">
      <alignment horizontal="left" vertical="center" wrapText="1"/>
      <protection hidden="1"/>
    </xf>
    <xf numFmtId="0" fontId="5" fillId="7" borderId="3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2" fillId="0" borderId="0" xfId="0" applyFont="1" applyBorder="1"/>
    <xf numFmtId="0" fontId="9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12" fillId="0" borderId="52" xfId="0" applyFont="1" applyBorder="1" applyAlignment="1" applyProtection="1">
      <alignment vertical="top" wrapText="1"/>
      <protection locked="0"/>
    </xf>
    <xf numFmtId="4" fontId="12" fillId="0" borderId="52" xfId="1" applyNumberFormat="1" applyFont="1" applyBorder="1" applyAlignment="1" applyProtection="1">
      <alignment wrapText="1"/>
      <protection locked="0"/>
    </xf>
    <xf numFmtId="0" fontId="5" fillId="2" borderId="53" xfId="0" applyFont="1" applyFill="1" applyBorder="1" applyAlignment="1">
      <alignment wrapText="1"/>
    </xf>
    <xf numFmtId="0" fontId="5" fillId="2" borderId="54" xfId="0" applyFont="1" applyFill="1" applyBorder="1" applyAlignment="1">
      <alignment wrapText="1"/>
    </xf>
    <xf numFmtId="0" fontId="5" fillId="2" borderId="44" xfId="0" applyFont="1" applyFill="1" applyBorder="1" applyAlignment="1">
      <alignment horizontal="center" wrapText="1"/>
    </xf>
    <xf numFmtId="0" fontId="5" fillId="2" borderId="54" xfId="0" applyFont="1" applyFill="1" applyBorder="1" applyAlignment="1">
      <alignment horizontal="center" wrapText="1"/>
    </xf>
    <xf numFmtId="164" fontId="5" fillId="2" borderId="54" xfId="1" applyFont="1" applyFill="1" applyBorder="1" applyAlignment="1">
      <alignment horizontal="center" wrapText="1"/>
    </xf>
    <xf numFmtId="164" fontId="5" fillId="3" borderId="24" xfId="1" applyFont="1" applyFill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55" xfId="0" applyFont="1" applyBorder="1" applyAlignment="1">
      <alignment wrapText="1"/>
    </xf>
    <xf numFmtId="4" fontId="5" fillId="0" borderId="55" xfId="1" applyNumberFormat="1" applyFont="1" applyBorder="1" applyAlignment="1">
      <alignment wrapText="1"/>
    </xf>
    <xf numFmtId="4" fontId="5" fillId="0" borderId="18" xfId="1" applyNumberFormat="1" applyFont="1" applyFill="1" applyBorder="1" applyAlignment="1">
      <alignment wrapText="1"/>
    </xf>
    <xf numFmtId="0" fontId="5" fillId="7" borderId="7" xfId="0" applyFont="1" applyFill="1" applyBorder="1" applyAlignment="1" applyProtection="1">
      <alignment horizontal="left" vertical="center" wrapText="1"/>
      <protection locked="0"/>
    </xf>
    <xf numFmtId="0" fontId="5" fillId="7" borderId="39" xfId="0" applyFont="1" applyFill="1" applyBorder="1" applyAlignment="1" applyProtection="1">
      <alignment horizontal="left" vertical="center" wrapText="1"/>
      <protection locked="0"/>
    </xf>
    <xf numFmtId="0" fontId="5" fillId="7" borderId="35" xfId="0" applyFont="1" applyFill="1" applyBorder="1" applyAlignment="1" applyProtection="1">
      <alignment horizontal="left" vertical="center" wrapText="1"/>
      <protection locked="0"/>
    </xf>
    <xf numFmtId="164" fontId="12" fillId="0" borderId="52" xfId="1" applyFont="1" applyBorder="1" applyAlignment="1" applyProtection="1">
      <alignment horizontal="left" wrapText="1"/>
      <protection locked="0"/>
    </xf>
    <xf numFmtId="164" fontId="12" fillId="0" borderId="32" xfId="1" applyFont="1" applyBorder="1" applyAlignment="1" applyProtection="1">
      <alignment horizontal="left" wrapText="1"/>
      <protection locked="0"/>
    </xf>
    <xf numFmtId="164" fontId="12" fillId="0" borderId="32" xfId="1" applyFont="1" applyFill="1" applyBorder="1" applyAlignment="1" applyProtection="1">
      <alignment horizontal="left" wrapText="1"/>
      <protection locked="0"/>
    </xf>
    <xf numFmtId="4" fontId="12" fillId="0" borderId="32" xfId="1" applyNumberFormat="1" applyFont="1" applyBorder="1" applyAlignment="1" applyProtection="1">
      <alignment horizontal="left" wrapText="1"/>
      <protection locked="0"/>
    </xf>
    <xf numFmtId="0" fontId="12" fillId="0" borderId="52" xfId="0" applyFont="1" applyBorder="1" applyAlignment="1" applyProtection="1">
      <alignment horizontal="left" wrapText="1"/>
      <protection locked="0"/>
    </xf>
    <xf numFmtId="0" fontId="12" fillId="0" borderId="32" xfId="0" applyFont="1" applyBorder="1" applyAlignment="1" applyProtection="1">
      <alignment horizontal="left" wrapText="1"/>
      <protection locked="0"/>
    </xf>
    <xf numFmtId="14" fontId="12" fillId="0" borderId="52" xfId="0" applyNumberFormat="1" applyFont="1" applyBorder="1" applyAlignment="1" applyProtection="1">
      <alignment horizontal="left" wrapText="1"/>
      <protection locked="0"/>
    </xf>
    <xf numFmtId="14" fontId="12" fillId="0" borderId="32" xfId="0" applyNumberFormat="1" applyFont="1" applyBorder="1" applyAlignment="1" applyProtection="1">
      <alignment horizontal="left" wrapText="1"/>
      <protection locked="0"/>
    </xf>
    <xf numFmtId="0" fontId="12" fillId="0" borderId="32" xfId="0" applyFont="1" applyFill="1" applyBorder="1" applyAlignment="1" applyProtection="1">
      <alignment horizontal="left" wrapText="1"/>
      <protection locked="0"/>
    </xf>
    <xf numFmtId="0" fontId="12" fillId="0" borderId="39" xfId="0" applyFont="1" applyFill="1" applyBorder="1" applyAlignment="1" applyProtection="1">
      <alignment horizontal="left" wrapText="1"/>
      <protection locked="0"/>
    </xf>
    <xf numFmtId="0" fontId="5" fillId="7" borderId="51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hidden="1"/>
    </xf>
    <xf numFmtId="0" fontId="3" fillId="0" borderId="13" xfId="0" applyFont="1" applyBorder="1" applyAlignment="1" applyProtection="1">
      <alignment wrapText="1"/>
      <protection hidden="1"/>
    </xf>
    <xf numFmtId="14" fontId="5" fillId="3" borderId="15" xfId="0" applyNumberFormat="1" applyFont="1" applyFill="1" applyBorder="1" applyAlignment="1">
      <alignment horizontal="left" vertical="top" wrapText="1"/>
    </xf>
    <xf numFmtId="14" fontId="5" fillId="3" borderId="16" xfId="0" applyNumberFormat="1" applyFont="1" applyFill="1" applyBorder="1" applyAlignment="1">
      <alignment horizontal="left" vertical="top" wrapText="1"/>
    </xf>
    <xf numFmtId="0" fontId="3" fillId="7" borderId="31" xfId="0" applyFont="1" applyFill="1" applyBorder="1" applyAlignment="1">
      <alignment horizontal="left" wrapText="1"/>
    </xf>
    <xf numFmtId="0" fontId="3" fillId="7" borderId="0" xfId="0" applyFont="1" applyFill="1" applyBorder="1" applyAlignment="1">
      <alignment horizontal="left" wrapText="1"/>
    </xf>
    <xf numFmtId="0" fontId="5" fillId="7" borderId="25" xfId="0" applyFont="1" applyFill="1" applyBorder="1" applyAlignment="1">
      <alignment horizontal="left" wrapText="1"/>
    </xf>
    <xf numFmtId="4" fontId="5" fillId="7" borderId="25" xfId="1" applyNumberFormat="1" applyFont="1" applyFill="1" applyBorder="1" applyAlignment="1">
      <alignment horizontal="center" wrapText="1"/>
    </xf>
    <xf numFmtId="0" fontId="3" fillId="7" borderId="26" xfId="0" applyFont="1" applyFill="1" applyBorder="1" applyAlignment="1">
      <alignment horizontal="center" wrapText="1"/>
    </xf>
    <xf numFmtId="0" fontId="8" fillId="7" borderId="49" xfId="0" applyFont="1" applyFill="1" applyBorder="1" applyAlignment="1" applyProtection="1">
      <alignment horizontal="center" vertical="top" wrapText="1"/>
      <protection locked="0"/>
    </xf>
    <xf numFmtId="0" fontId="8" fillId="7" borderId="12" xfId="0" applyFont="1" applyFill="1" applyBorder="1" applyAlignment="1" applyProtection="1">
      <alignment horizontal="center" vertical="top" wrapText="1"/>
      <protection locked="0"/>
    </xf>
    <xf numFmtId="0" fontId="8" fillId="7" borderId="13" xfId="0" applyFont="1" applyFill="1" applyBorder="1" applyAlignment="1" applyProtection="1">
      <alignment horizontal="center" vertical="top" wrapText="1"/>
      <protection locked="0"/>
    </xf>
    <xf numFmtId="0" fontId="8" fillId="7" borderId="46" xfId="0" applyFont="1" applyFill="1" applyBorder="1" applyAlignment="1" applyProtection="1">
      <alignment horizontal="left" wrapText="1"/>
      <protection locked="0"/>
    </xf>
    <xf numFmtId="0" fontId="6" fillId="7" borderId="8" xfId="0" applyFont="1" applyFill="1" applyBorder="1" applyAlignment="1" applyProtection="1">
      <alignment horizontal="left" wrapText="1"/>
      <protection locked="0"/>
    </xf>
    <xf numFmtId="0" fontId="10" fillId="0" borderId="29" xfId="0" applyFont="1" applyBorder="1" applyAlignment="1">
      <alignment horizontal="left" vertical="center" wrapText="1"/>
    </xf>
    <xf numFmtId="0" fontId="8" fillId="0" borderId="46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43" xfId="0" applyFont="1" applyFill="1" applyBorder="1" applyAlignment="1" applyProtection="1">
      <alignment horizontal="left" vertical="top" wrapText="1"/>
      <protection locked="0"/>
    </xf>
    <xf numFmtId="0" fontId="8" fillId="0" borderId="25" xfId="0" applyFont="1" applyFill="1" applyBorder="1" applyAlignment="1" applyProtection="1">
      <alignment horizontal="left" vertical="top" wrapText="1"/>
      <protection locked="0"/>
    </xf>
    <xf numFmtId="0" fontId="8" fillId="0" borderId="26" xfId="0" applyFont="1" applyFill="1" applyBorder="1" applyAlignment="1" applyProtection="1">
      <alignment horizontal="left" vertical="top" wrapText="1"/>
      <protection locked="0"/>
    </xf>
    <xf numFmtId="0" fontId="10" fillId="3" borderId="15" xfId="0" applyFont="1" applyFill="1" applyBorder="1" applyAlignment="1">
      <alignment horizontal="left" vertical="top" wrapText="1"/>
    </xf>
    <xf numFmtId="0" fontId="10" fillId="3" borderId="16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 wrapText="1"/>
    </xf>
    <xf numFmtId="0" fontId="10" fillId="3" borderId="45" xfId="0" applyFont="1" applyFill="1" applyBorder="1" applyAlignment="1">
      <alignment horizontal="left" vertical="top" wrapText="1"/>
    </xf>
    <xf numFmtId="0" fontId="10" fillId="3" borderId="31" xfId="0" applyFont="1" applyFill="1" applyBorder="1" applyAlignment="1">
      <alignment horizontal="left" vertical="top" wrapText="1"/>
    </xf>
    <xf numFmtId="0" fontId="10" fillId="3" borderId="47" xfId="0" applyFont="1" applyFill="1" applyBorder="1" applyAlignment="1">
      <alignment horizontal="left" vertical="top" wrapText="1"/>
    </xf>
    <xf numFmtId="0" fontId="8" fillId="0" borderId="25" xfId="0" applyFont="1" applyBorder="1" applyAlignment="1" applyProtection="1">
      <alignment horizontal="left" wrapText="1"/>
      <protection locked="0"/>
    </xf>
    <xf numFmtId="0" fontId="8" fillId="0" borderId="26" xfId="0" applyFont="1" applyBorder="1" applyAlignment="1" applyProtection="1">
      <alignment horizontal="left" wrapText="1"/>
      <protection locked="0"/>
    </xf>
    <xf numFmtId="0" fontId="8" fillId="0" borderId="30" xfId="0" applyFont="1" applyFill="1" applyBorder="1" applyAlignment="1" applyProtection="1">
      <alignment horizontal="left" vertical="top" wrapText="1"/>
      <protection locked="0"/>
    </xf>
    <xf numFmtId="0" fontId="8" fillId="0" borderId="37" xfId="0" applyFont="1" applyFill="1" applyBorder="1" applyAlignment="1" applyProtection="1">
      <alignment horizontal="left" vertical="top" wrapText="1"/>
      <protection locked="0"/>
    </xf>
    <xf numFmtId="0" fontId="8" fillId="7" borderId="46" xfId="0" applyFont="1" applyFill="1" applyBorder="1" applyAlignment="1" applyProtection="1">
      <alignment horizontal="left" vertical="top" wrapText="1"/>
      <protection locked="0"/>
    </xf>
    <xf numFmtId="0" fontId="8" fillId="7" borderId="8" xfId="0" applyFont="1" applyFill="1" applyBorder="1" applyAlignment="1" applyProtection="1">
      <alignment horizontal="left" vertical="top" wrapText="1"/>
      <protection locked="0"/>
    </xf>
    <xf numFmtId="0" fontId="8" fillId="7" borderId="5" xfId="0" applyFont="1" applyFill="1" applyBorder="1" applyAlignment="1" applyProtection="1">
      <alignment vertical="top" wrapText="1"/>
      <protection locked="0"/>
    </xf>
    <xf numFmtId="0" fontId="8" fillId="7" borderId="37" xfId="0" applyFont="1" applyFill="1" applyBorder="1" applyAlignment="1" applyProtection="1">
      <alignment vertical="top" wrapText="1"/>
      <protection locked="0"/>
    </xf>
    <xf numFmtId="0" fontId="10" fillId="0" borderId="28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14" fontId="5" fillId="7" borderId="15" xfId="0" applyNumberFormat="1" applyFont="1" applyFill="1" applyBorder="1" applyAlignment="1" applyProtection="1">
      <alignment horizontal="left" vertical="top" wrapText="1"/>
      <protection locked="0"/>
    </xf>
    <xf numFmtId="14" fontId="5" fillId="7" borderId="16" xfId="0" applyNumberFormat="1" applyFont="1" applyFill="1" applyBorder="1" applyAlignment="1" applyProtection="1">
      <alignment horizontal="left" vertical="top" wrapText="1"/>
      <protection locked="0"/>
    </xf>
    <xf numFmtId="0" fontId="8" fillId="7" borderId="45" xfId="0" applyFont="1" applyFill="1" applyBorder="1" applyAlignment="1" applyProtection="1">
      <alignment horizontal="center" vertical="top" wrapText="1"/>
      <protection locked="0"/>
    </xf>
    <xf numFmtId="0" fontId="8" fillId="7" borderId="31" xfId="0" applyFont="1" applyFill="1" applyBorder="1" applyAlignment="1" applyProtection="1">
      <alignment horizontal="center" vertical="top" wrapText="1"/>
      <protection locked="0"/>
    </xf>
    <xf numFmtId="0" fontId="12" fillId="3" borderId="28" xfId="0" applyFont="1" applyFill="1" applyBorder="1" applyAlignment="1">
      <alignment horizontal="left" vertical="center" wrapText="1"/>
    </xf>
    <xf numFmtId="0" fontId="12" fillId="3" borderId="29" xfId="0" applyFont="1" applyFill="1" applyBorder="1" applyAlignment="1">
      <alignment horizontal="left" vertical="center" wrapText="1"/>
    </xf>
    <xf numFmtId="0" fontId="12" fillId="3" borderId="48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wrapText="1"/>
    </xf>
    <xf numFmtId="0" fontId="5" fillId="0" borderId="20" xfId="0" applyFont="1" applyBorder="1" applyAlignment="1" applyProtection="1">
      <alignment horizontal="left" wrapText="1"/>
      <protection locked="0"/>
    </xf>
    <xf numFmtId="0" fontId="5" fillId="0" borderId="33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center" vertical="center" wrapText="1"/>
    </xf>
    <xf numFmtId="0" fontId="5" fillId="3" borderId="22" xfId="0" applyFont="1" applyFill="1" applyBorder="1" applyAlignment="1">
      <alignment horizontal="left" wrapText="1"/>
    </xf>
    <xf numFmtId="0" fontId="5" fillId="3" borderId="23" xfId="0" applyFont="1" applyFill="1" applyBorder="1" applyAlignment="1">
      <alignment horizontal="left" wrapText="1"/>
    </xf>
    <xf numFmtId="0" fontId="5" fillId="3" borderId="19" xfId="0" applyFont="1" applyFill="1" applyBorder="1" applyAlignment="1">
      <alignment horizontal="left" wrapText="1"/>
    </xf>
    <xf numFmtId="0" fontId="5" fillId="3" borderId="20" xfId="0" applyFont="1" applyFill="1" applyBorder="1" applyAlignment="1">
      <alignment horizontal="left" wrapText="1"/>
    </xf>
    <xf numFmtId="0" fontId="5" fillId="7" borderId="51" xfId="0" applyFont="1" applyFill="1" applyBorder="1" applyAlignment="1" applyProtection="1">
      <alignment horizontal="left" vertical="center" wrapText="1"/>
      <protection locked="0"/>
    </xf>
    <xf numFmtId="0" fontId="5" fillId="7" borderId="25" xfId="0" applyFont="1" applyFill="1" applyBorder="1" applyAlignment="1" applyProtection="1">
      <alignment horizontal="left" vertical="center" wrapText="1"/>
      <protection locked="0"/>
    </xf>
    <xf numFmtId="0" fontId="5" fillId="7" borderId="26" xfId="0" applyFont="1" applyFill="1" applyBorder="1" applyAlignment="1" applyProtection="1">
      <alignment horizontal="left" vertical="center" wrapText="1"/>
      <protection locked="0"/>
    </xf>
    <xf numFmtId="0" fontId="12" fillId="7" borderId="0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left" wrapText="1"/>
    </xf>
    <xf numFmtId="0" fontId="5" fillId="3" borderId="32" xfId="0" applyFont="1" applyFill="1" applyBorder="1" applyAlignment="1">
      <alignment horizontal="left" wrapText="1"/>
    </xf>
    <xf numFmtId="0" fontId="5" fillId="7" borderId="20" xfId="0" applyFont="1" applyFill="1" applyBorder="1" applyAlignment="1" applyProtection="1">
      <alignment horizontal="left" wrapText="1"/>
      <protection locked="0"/>
    </xf>
    <xf numFmtId="0" fontId="5" fillId="7" borderId="33" xfId="0" applyFont="1" applyFill="1" applyBorder="1" applyAlignment="1" applyProtection="1">
      <alignment horizontal="left" wrapText="1"/>
      <protection locked="0"/>
    </xf>
    <xf numFmtId="0" fontId="3" fillId="0" borderId="29" xfId="0" applyFont="1" applyBorder="1" applyAlignment="1">
      <alignment horizontal="center" wrapText="1"/>
    </xf>
    <xf numFmtId="0" fontId="8" fillId="7" borderId="12" xfId="0" applyFont="1" applyFill="1" applyBorder="1" applyAlignment="1" applyProtection="1">
      <alignment wrapText="1"/>
      <protection locked="0"/>
    </xf>
    <xf numFmtId="0" fontId="8" fillId="7" borderId="14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8" xfId="0" applyFont="1" applyFill="1" applyBorder="1" applyAlignment="1" applyProtection="1">
      <alignment horizontal="left" wrapText="1"/>
      <protection locked="0"/>
    </xf>
    <xf numFmtId="0" fontId="14" fillId="0" borderId="28" xfId="2" applyFont="1" applyFill="1" applyBorder="1" applyAlignment="1"/>
    <xf numFmtId="0" fontId="0" fillId="0" borderId="29" xfId="0" applyFont="1" applyBorder="1" applyAlignment="1"/>
    <xf numFmtId="49" fontId="14" fillId="0" borderId="15" xfId="2" applyNumberFormat="1" applyFont="1" applyFill="1" applyBorder="1" applyAlignment="1"/>
    <xf numFmtId="0" fontId="0" fillId="0" borderId="16" xfId="0" applyFont="1" applyBorder="1" applyAlignment="1"/>
    <xf numFmtId="0" fontId="17" fillId="0" borderId="0" xfId="0" applyFont="1" applyBorder="1" applyAlignment="1">
      <alignment horizontal="left"/>
    </xf>
    <xf numFmtId="0" fontId="16" fillId="0" borderId="0" xfId="0" applyFont="1" applyBorder="1" applyAlignment="1"/>
    <xf numFmtId="49" fontId="14" fillId="0" borderId="43" xfId="2" applyNumberFormat="1" applyFont="1" applyFill="1" applyBorder="1" applyAlignment="1"/>
    <xf numFmtId="0" fontId="0" fillId="0" borderId="25" xfId="0" applyFont="1" applyBorder="1" applyAlignment="1"/>
    <xf numFmtId="0" fontId="6" fillId="7" borderId="15" xfId="0" applyFont="1" applyFill="1" applyBorder="1" applyAlignment="1" applyProtection="1">
      <alignment horizontal="center" wrapText="1"/>
      <protection hidden="1"/>
    </xf>
    <xf numFmtId="0" fontId="6" fillId="7" borderId="16" xfId="0" applyFont="1" applyFill="1" applyBorder="1" applyAlignment="1" applyProtection="1">
      <alignment horizontal="center" wrapText="1"/>
      <protection hidden="1"/>
    </xf>
    <xf numFmtId="0" fontId="6" fillId="7" borderId="17" xfId="0" applyFont="1" applyFill="1" applyBorder="1" applyAlignment="1" applyProtection="1">
      <alignment horizontal="center" wrapText="1"/>
      <protection hidden="1"/>
    </xf>
    <xf numFmtId="0" fontId="5" fillId="3" borderId="22" xfId="0" applyFont="1" applyFill="1" applyBorder="1" applyAlignment="1" applyProtection="1">
      <alignment horizontal="left" wrapText="1"/>
      <protection hidden="1"/>
    </xf>
    <xf numFmtId="0" fontId="5" fillId="3" borderId="23" xfId="0" applyFont="1" applyFill="1" applyBorder="1" applyAlignment="1" applyProtection="1">
      <alignment horizontal="left" wrapText="1"/>
      <protection hidden="1"/>
    </xf>
    <xf numFmtId="0" fontId="6" fillId="0" borderId="23" xfId="0" applyFont="1" applyBorder="1" applyAlignment="1" applyProtection="1">
      <alignment horizontal="center" wrapText="1"/>
      <protection hidden="1"/>
    </xf>
    <xf numFmtId="0" fontId="6" fillId="0" borderId="36" xfId="0" applyFont="1" applyBorder="1" applyAlignment="1" applyProtection="1">
      <alignment horizontal="center" wrapText="1"/>
      <protection hidden="1"/>
    </xf>
    <xf numFmtId="0" fontId="5" fillId="3" borderId="19" xfId="0" applyFont="1" applyFill="1" applyBorder="1" applyAlignment="1" applyProtection="1">
      <alignment horizontal="left" wrapText="1"/>
      <protection hidden="1"/>
    </xf>
    <xf numFmtId="0" fontId="5" fillId="3" borderId="20" xfId="0" applyFont="1" applyFill="1" applyBorder="1" applyAlignment="1" applyProtection="1">
      <alignment horizontal="left" wrapText="1"/>
      <protection hidden="1"/>
    </xf>
    <xf numFmtId="0" fontId="5" fillId="0" borderId="20" xfId="0" applyFont="1" applyBorder="1" applyAlignment="1" applyProtection="1">
      <alignment horizontal="center" wrapText="1"/>
      <protection hidden="1"/>
    </xf>
    <xf numFmtId="0" fontId="5" fillId="0" borderId="33" xfId="0" applyFont="1" applyBorder="1" applyAlignment="1" applyProtection="1">
      <alignment horizontal="center" wrapText="1"/>
      <protection hidden="1"/>
    </xf>
    <xf numFmtId="0" fontId="5" fillId="7" borderId="23" xfId="0" applyFont="1" applyFill="1" applyBorder="1" applyAlignment="1" applyProtection="1">
      <alignment horizontal="center" wrapText="1"/>
      <protection hidden="1"/>
    </xf>
    <xf numFmtId="0" fontId="5" fillId="7" borderId="36" xfId="0" applyFont="1" applyFill="1" applyBorder="1" applyAlignment="1" applyProtection="1">
      <alignment horizontal="center" wrapText="1"/>
      <protection hidden="1"/>
    </xf>
    <xf numFmtId="0" fontId="5" fillId="7" borderId="20" xfId="0" applyFont="1" applyFill="1" applyBorder="1" applyAlignment="1" applyProtection="1">
      <alignment horizontal="left" wrapText="1"/>
      <protection hidden="1"/>
    </xf>
    <xf numFmtId="0" fontId="5" fillId="7" borderId="33" xfId="0" applyFont="1" applyFill="1" applyBorder="1" applyAlignment="1" applyProtection="1">
      <alignment horizontal="left" wrapText="1"/>
      <protection hidden="1"/>
    </xf>
    <xf numFmtId="0" fontId="5" fillId="3" borderId="34" xfId="0" applyFont="1" applyFill="1" applyBorder="1" applyAlignment="1" applyProtection="1">
      <alignment horizontal="left" wrapText="1"/>
      <protection hidden="1"/>
    </xf>
    <xf numFmtId="0" fontId="5" fillId="3" borderId="32" xfId="0" applyFont="1" applyFill="1" applyBorder="1" applyAlignment="1" applyProtection="1">
      <alignment horizontal="left" wrapText="1"/>
      <protection hidden="1"/>
    </xf>
    <xf numFmtId="0" fontId="7" fillId="9" borderId="9" xfId="0" applyFont="1" applyFill="1" applyBorder="1" applyAlignment="1" applyProtection="1">
      <alignment horizontal="center" vertical="center" wrapText="1"/>
      <protection hidden="1"/>
    </xf>
    <xf numFmtId="0" fontId="7" fillId="9" borderId="0" xfId="0" applyFont="1" applyFill="1" applyBorder="1" applyAlignment="1" applyProtection="1">
      <alignment horizontal="center" vertical="center" wrapText="1"/>
      <protection hidden="1"/>
    </xf>
    <xf numFmtId="0" fontId="7" fillId="9" borderId="10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wrapText="1"/>
      <protection hidden="1"/>
    </xf>
    <xf numFmtId="0" fontId="5" fillId="2" borderId="3" xfId="0" applyFont="1" applyFill="1" applyBorder="1" applyAlignment="1" applyProtection="1">
      <alignment horizontal="center" wrapText="1"/>
      <protection hidden="1"/>
    </xf>
    <xf numFmtId="0" fontId="3" fillId="0" borderId="12" xfId="0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wrapText="1"/>
      <protection hidden="1"/>
    </xf>
    <xf numFmtId="14" fontId="5" fillId="3" borderId="15" xfId="0" applyNumberFormat="1" applyFont="1" applyFill="1" applyBorder="1" applyAlignment="1" applyProtection="1">
      <alignment horizontal="left" vertical="top" wrapText="1"/>
      <protection hidden="1"/>
    </xf>
    <xf numFmtId="14" fontId="5" fillId="3" borderId="16" xfId="0" applyNumberFormat="1" applyFont="1" applyFill="1" applyBorder="1" applyAlignment="1" applyProtection="1">
      <alignment horizontal="left" vertical="top" wrapText="1"/>
      <protection hidden="1"/>
    </xf>
    <xf numFmtId="0" fontId="3" fillId="7" borderId="0" xfId="0" applyFont="1" applyFill="1" applyBorder="1" applyAlignment="1" applyProtection="1">
      <alignment horizontal="left" wrapText="1"/>
      <protection hidden="1"/>
    </xf>
    <xf numFmtId="0" fontId="5" fillId="2" borderId="19" xfId="0" applyFont="1" applyFill="1" applyBorder="1" applyAlignment="1" applyProtection="1">
      <alignment horizontal="center" wrapText="1"/>
      <protection hidden="1"/>
    </xf>
    <xf numFmtId="0" fontId="5" fillId="2" borderId="11" xfId="0" applyFont="1" applyFill="1" applyBorder="1" applyAlignment="1" applyProtection="1">
      <alignment horizontal="center" wrapText="1"/>
      <protection hidden="1"/>
    </xf>
    <xf numFmtId="0" fontId="5" fillId="2" borderId="27" xfId="0" applyFont="1" applyFill="1" applyBorder="1" applyAlignment="1" applyProtection="1">
      <alignment horizontal="center" wrapText="1"/>
      <protection hidden="1"/>
    </xf>
    <xf numFmtId="0" fontId="5" fillId="2" borderId="4" xfId="0" applyFont="1" applyFill="1" applyBorder="1" applyAlignment="1" applyProtection="1">
      <alignment horizontal="center" wrapText="1"/>
      <protection hidden="1"/>
    </xf>
    <xf numFmtId="0" fontId="5" fillId="2" borderId="7" xfId="0" applyFont="1" applyFill="1" applyBorder="1" applyAlignment="1" applyProtection="1">
      <alignment horizontal="center" wrapText="1"/>
      <protection hidden="1"/>
    </xf>
    <xf numFmtId="0" fontId="3" fillId="0" borderId="6" xfId="0" applyFont="1" applyBorder="1" applyAlignment="1" applyProtection="1">
      <alignment horizontal="center" wrapText="1"/>
      <protection hidden="1"/>
    </xf>
    <xf numFmtId="0" fontId="3" fillId="7" borderId="31" xfId="0" applyFont="1" applyFill="1" applyBorder="1" applyAlignment="1" applyProtection="1">
      <alignment horizontal="left" wrapText="1"/>
      <protection hidden="1"/>
    </xf>
    <xf numFmtId="0" fontId="5" fillId="7" borderId="25" xfId="0" applyFont="1" applyFill="1" applyBorder="1" applyAlignment="1" applyProtection="1">
      <alignment horizontal="left" wrapText="1"/>
      <protection hidden="1"/>
    </xf>
    <xf numFmtId="4" fontId="5" fillId="7" borderId="25" xfId="1" applyNumberFormat="1" applyFont="1" applyFill="1" applyBorder="1" applyAlignment="1" applyProtection="1">
      <alignment horizontal="center" wrapText="1"/>
      <protection hidden="1"/>
    </xf>
    <xf numFmtId="0" fontId="3" fillId="7" borderId="26" xfId="0" applyFont="1" applyFill="1" applyBorder="1" applyAlignment="1" applyProtection="1">
      <alignment horizontal="center" wrapText="1"/>
      <protection hidden="1"/>
    </xf>
    <xf numFmtId="0" fontId="10" fillId="0" borderId="28" xfId="0" applyFont="1" applyBorder="1" applyAlignment="1" applyProtection="1">
      <alignment horizontal="left" vertical="center" wrapText="1"/>
      <protection hidden="1"/>
    </xf>
    <xf numFmtId="0" fontId="10" fillId="0" borderId="29" xfId="0" applyFont="1" applyBorder="1" applyAlignment="1" applyProtection="1">
      <alignment horizontal="left" vertical="center" wrapText="1"/>
      <protection hidden="1"/>
    </xf>
    <xf numFmtId="0" fontId="10" fillId="0" borderId="48" xfId="0" applyFont="1" applyBorder="1" applyAlignment="1" applyProtection="1">
      <alignment horizontal="left" vertical="center" wrapText="1"/>
      <protection hidden="1"/>
    </xf>
    <xf numFmtId="0" fontId="10" fillId="3" borderId="15" xfId="0" applyFont="1" applyFill="1" applyBorder="1" applyAlignment="1" applyProtection="1">
      <alignment horizontal="left" vertical="top" wrapText="1"/>
      <protection hidden="1"/>
    </xf>
    <xf numFmtId="0" fontId="10" fillId="3" borderId="16" xfId="0" applyFont="1" applyFill="1" applyBorder="1" applyAlignment="1" applyProtection="1">
      <alignment horizontal="left" vertical="top" wrapText="1"/>
      <protection hidden="1"/>
    </xf>
    <xf numFmtId="0" fontId="10" fillId="3" borderId="17" xfId="0" applyFont="1" applyFill="1" applyBorder="1" applyAlignment="1" applyProtection="1">
      <alignment horizontal="left" vertical="top" wrapText="1"/>
      <protection hidden="1"/>
    </xf>
    <xf numFmtId="0" fontId="10" fillId="3" borderId="45" xfId="0" applyFont="1" applyFill="1" applyBorder="1" applyAlignment="1" applyProtection="1">
      <alignment horizontal="left" vertical="top" wrapText="1"/>
      <protection hidden="1"/>
    </xf>
    <xf numFmtId="0" fontId="10" fillId="3" borderId="31" xfId="0" applyFont="1" applyFill="1" applyBorder="1" applyAlignment="1" applyProtection="1">
      <alignment horizontal="left" vertical="top" wrapText="1"/>
      <protection hidden="1"/>
    </xf>
    <xf numFmtId="0" fontId="10" fillId="3" borderId="47" xfId="0" applyFont="1" applyFill="1" applyBorder="1" applyAlignment="1" applyProtection="1">
      <alignment horizontal="left" vertical="top" wrapText="1"/>
      <protection hidden="1"/>
    </xf>
    <xf numFmtId="14" fontId="5" fillId="7" borderId="15" xfId="0" applyNumberFormat="1" applyFont="1" applyFill="1" applyBorder="1" applyAlignment="1" applyProtection="1">
      <alignment horizontal="left" vertical="top" wrapText="1"/>
      <protection hidden="1"/>
    </xf>
    <xf numFmtId="14" fontId="5" fillId="7" borderId="16" xfId="0" applyNumberFormat="1" applyFont="1" applyFill="1" applyBorder="1" applyAlignment="1" applyProtection="1">
      <alignment horizontal="left" vertical="top" wrapText="1"/>
      <protection hidden="1"/>
    </xf>
    <xf numFmtId="0" fontId="8" fillId="7" borderId="19" xfId="0" applyFont="1" applyFill="1" applyBorder="1" applyAlignment="1" applyProtection="1">
      <alignment vertical="top" wrapText="1"/>
      <protection hidden="1"/>
    </xf>
    <xf numFmtId="0" fontId="8" fillId="7" borderId="33" xfId="0" applyFont="1" applyFill="1" applyBorder="1" applyAlignment="1" applyProtection="1">
      <alignment vertical="top" wrapText="1"/>
      <protection hidden="1"/>
    </xf>
    <xf numFmtId="0" fontId="8" fillId="0" borderId="30" xfId="0" applyFont="1" applyFill="1" applyBorder="1" applyAlignment="1" applyProtection="1">
      <alignment horizontal="left" vertical="top" wrapText="1"/>
      <protection hidden="1"/>
    </xf>
    <xf numFmtId="0" fontId="8" fillId="0" borderId="37" xfId="0" applyFont="1" applyFill="1" applyBorder="1" applyAlignment="1" applyProtection="1">
      <alignment horizontal="left" vertical="top" wrapText="1"/>
      <protection hidden="1"/>
    </xf>
    <xf numFmtId="0" fontId="12" fillId="3" borderId="28" xfId="0" applyFont="1" applyFill="1" applyBorder="1" applyAlignment="1" applyProtection="1">
      <alignment horizontal="left" vertical="center" wrapText="1"/>
      <protection hidden="1"/>
    </xf>
    <xf numFmtId="0" fontId="12" fillId="3" borderId="29" xfId="0" applyFont="1" applyFill="1" applyBorder="1" applyAlignment="1" applyProtection="1">
      <alignment horizontal="left" vertical="center" wrapText="1"/>
      <protection hidden="1"/>
    </xf>
    <xf numFmtId="0" fontId="12" fillId="3" borderId="48" xfId="0" applyFont="1" applyFill="1" applyBorder="1" applyAlignment="1" applyProtection="1">
      <alignment horizontal="left" vertical="center" wrapText="1"/>
      <protection hidden="1"/>
    </xf>
    <xf numFmtId="0" fontId="8" fillId="7" borderId="45" xfId="0" applyFont="1" applyFill="1" applyBorder="1" applyAlignment="1" applyProtection="1">
      <alignment horizontal="center" vertical="top" wrapText="1"/>
      <protection hidden="1"/>
    </xf>
    <xf numFmtId="0" fontId="8" fillId="7" borderId="31" xfId="0" applyFont="1" applyFill="1" applyBorder="1" applyAlignment="1" applyProtection="1">
      <alignment horizontal="center" vertical="top" wrapText="1"/>
      <protection hidden="1"/>
    </xf>
    <xf numFmtId="0" fontId="8" fillId="7" borderId="34" xfId="0" applyFont="1" applyFill="1" applyBorder="1" applyAlignment="1" applyProtection="1">
      <alignment horizontal="left" vertical="top" wrapText="1"/>
      <protection hidden="1"/>
    </xf>
    <xf numFmtId="0" fontId="8" fillId="7" borderId="35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8" fillId="0" borderId="8" xfId="0" applyFont="1" applyFill="1" applyBorder="1" applyAlignment="1" applyProtection="1">
      <alignment horizontal="left" vertical="top" wrapText="1"/>
      <protection hidden="1"/>
    </xf>
    <xf numFmtId="0" fontId="8" fillId="0" borderId="46" xfId="0" applyFont="1" applyFill="1" applyBorder="1" applyAlignment="1" applyProtection="1">
      <alignment horizontal="left" vertical="top" wrapText="1"/>
      <protection hidden="1"/>
    </xf>
    <xf numFmtId="0" fontId="8" fillId="0" borderId="43" xfId="0" applyFont="1" applyFill="1" applyBorder="1" applyAlignment="1" applyProtection="1">
      <alignment horizontal="left" vertical="top" wrapText="1"/>
      <protection hidden="1"/>
    </xf>
    <xf numFmtId="0" fontId="8" fillId="0" borderId="25" xfId="0" applyFont="1" applyFill="1" applyBorder="1" applyAlignment="1" applyProtection="1">
      <alignment horizontal="left" vertical="top" wrapText="1"/>
      <protection hidden="1"/>
    </xf>
    <xf numFmtId="0" fontId="8" fillId="0" borderId="26" xfId="0" applyFont="1" applyFill="1" applyBorder="1" applyAlignment="1" applyProtection="1">
      <alignment horizontal="left" vertical="top" wrapText="1"/>
      <protection hidden="1"/>
    </xf>
    <xf numFmtId="0" fontId="8" fillId="7" borderId="49" xfId="0" applyFont="1" applyFill="1" applyBorder="1" applyAlignment="1" applyProtection="1">
      <alignment horizontal="center" vertical="top" wrapText="1"/>
      <protection hidden="1"/>
    </xf>
    <xf numFmtId="0" fontId="8" fillId="7" borderId="34" xfId="0" applyFont="1" applyFill="1" applyBorder="1" applyAlignment="1" applyProtection="1">
      <alignment horizontal="left" wrapText="1"/>
      <protection hidden="1"/>
    </xf>
    <xf numFmtId="0" fontId="6" fillId="7" borderId="35" xfId="0" applyFont="1" applyFill="1" applyBorder="1" applyAlignment="1" applyProtection="1">
      <alignment horizontal="left" wrapText="1"/>
      <protection hidden="1"/>
    </xf>
    <xf numFmtId="0" fontId="8" fillId="0" borderId="1" xfId="0" applyFont="1" applyFill="1" applyBorder="1" applyAlignment="1" applyProtection="1">
      <alignment horizontal="left" wrapText="1"/>
      <protection hidden="1"/>
    </xf>
    <xf numFmtId="0" fontId="8" fillId="0" borderId="8" xfId="0" applyFont="1" applyFill="1" applyBorder="1" applyAlignment="1" applyProtection="1">
      <alignment horizontal="left" wrapText="1"/>
      <protection hidden="1"/>
    </xf>
    <xf numFmtId="0" fontId="8" fillId="7" borderId="12" xfId="0" applyFont="1" applyFill="1" applyBorder="1" applyAlignment="1" applyProtection="1">
      <alignment horizontal="center" vertical="top" wrapText="1"/>
      <protection hidden="1"/>
    </xf>
    <xf numFmtId="0" fontId="8" fillId="7" borderId="13" xfId="0" applyFont="1" applyFill="1" applyBorder="1" applyAlignment="1" applyProtection="1">
      <alignment horizontal="center" vertical="top" wrapText="1"/>
      <protection hidden="1"/>
    </xf>
    <xf numFmtId="0" fontId="8" fillId="7" borderId="22" xfId="0" applyFont="1" applyFill="1" applyBorder="1" applyAlignment="1" applyProtection="1">
      <alignment wrapText="1"/>
      <protection hidden="1"/>
    </xf>
    <xf numFmtId="0" fontId="8" fillId="7" borderId="36" xfId="0" applyFont="1" applyFill="1" applyBorder="1" applyAlignment="1" applyProtection="1">
      <alignment wrapText="1"/>
      <protection hidden="1"/>
    </xf>
    <xf numFmtId="0" fontId="8" fillId="0" borderId="25" xfId="0" applyFont="1" applyBorder="1" applyAlignment="1" applyProtection="1">
      <alignment horizontal="left" wrapText="1"/>
      <protection hidden="1"/>
    </xf>
    <xf numFmtId="0" fontId="8" fillId="0" borderId="26" xfId="0" applyFont="1" applyBorder="1" applyAlignment="1" applyProtection="1">
      <alignment horizontal="left" wrapText="1"/>
      <protection hidden="1"/>
    </xf>
  </cellXfs>
  <cellStyles count="7">
    <cellStyle name="Bemærk! 2" xfId="5"/>
    <cellStyle name="God" xfId="2" builtinId="26"/>
    <cellStyle name="Komma" xfId="1" builtinId="3"/>
    <cellStyle name="Normal" xfId="0" builtinId="0"/>
    <cellStyle name="Normal 2" xfId="4"/>
    <cellStyle name="Normal 3" xfId="6"/>
    <cellStyle name="Normal 4" xfId="3"/>
  </cellStyles>
  <dxfs count="19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1322293</xdr:colOff>
      <xdr:row>0</xdr:row>
      <xdr:rowOff>0</xdr:rowOff>
    </xdr:from>
    <xdr:to>
      <xdr:col>10</xdr:col>
      <xdr:colOff>403411</xdr:colOff>
      <xdr:row>1</xdr:row>
      <xdr:rowOff>63791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40" y="0"/>
          <a:ext cx="4280647" cy="85940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1669677</xdr:colOff>
      <xdr:row>3</xdr:row>
      <xdr:rowOff>11275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036794" cy="1367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1524000</xdr:colOff>
      <xdr:row>0</xdr:row>
      <xdr:rowOff>134471</xdr:rowOff>
    </xdr:from>
    <xdr:to>
      <xdr:col>5</xdr:col>
      <xdr:colOff>73897</xdr:colOff>
      <xdr:row>0</xdr:row>
      <xdr:rowOff>728382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DA84F60-A920-4BBC-A9E9-E0C6C6432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134471"/>
          <a:ext cx="1874122" cy="59391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el6" displayName="Tabel6" ref="A11:K30" totalsRowShown="0" dataDxfId="17" headerRowBorderDxfId="18" tableBorderDxfId="16" dataCellStyle="Komma">
  <autoFilter ref="A11:K30"/>
  <tableColumns count="11">
    <tableColumn id="1" name="Dato for kørslen*"/>
    <tableColumn id="2" name="Bilens registreringsnummer*"/>
    <tableColumn id="3" name="Fra adresse*" dataDxfId="15"/>
    <tableColumn id="4" name="Til adresse*" dataDxfId="14"/>
    <tableColumn id="5" name="Formål*_x000a_ - vælg fra listen" dataDxfId="13"/>
    <tableColumn id="6" name="Øvrige _x000a_bemærkninger*_x000a_- fx samkørsel" dataDxfId="12"/>
    <tableColumn id="7" name="Beregnet med*_x000a_-vælg fra liste" dataDxfId="11" dataCellStyle="Komma"/>
    <tableColumn id="8" name="Antal km*" dataDxfId="10" dataCellStyle="Komma"/>
    <tableColumn id="9" name="Fordeling*_x000a_-vælg fra liste" dataDxfId="9" dataCellStyle="Komma"/>
    <tableColumn id="10" name="LAG km" dataDxfId="8" dataCellStyle="Komma"/>
    <tableColumn id="11" name="FLAG km" dataDxfId="7" dataCellStyle="Komm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el1" displayName="Tabel1" ref="A14:A19" totalsRowShown="0" dataDxfId="6" tableBorderDxfId="5">
  <autoFilter ref="A14:A19"/>
  <tableColumns count="1">
    <tableColumn id="1" name="Funktion - vælg fra liste" dataDxfId="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el2" displayName="Tabel2" ref="A1:A10" totalsRowShown="0" tableBorderDxfId="3">
  <autoFilter ref="A1:A10"/>
  <tableColumns count="1">
    <tableColumn id="1" name="Vælg formål her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" name="Tabel3" displayName="Tabel3" ref="A23:A28" totalsRowShown="0" tableBorderDxfId="2">
  <autoFilter ref="A23:A28"/>
  <tableColumns count="1">
    <tableColumn id="1" name="Beregnet med" dataDxfId="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Tabel4" displayName="Tabel4" ref="A32:A35" totalsRowShown="0" tableBorderDxfId="0">
  <autoFilter ref="A32:A35"/>
  <tableColumns count="1">
    <tableColumn id="1" name="Fordeling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85" zoomScaleNormal="85" zoomScalePageLayoutView="70" workbookViewId="0">
      <selection activeCell="J4" sqref="J4:K4"/>
    </sheetView>
  </sheetViews>
  <sheetFormatPr defaultColWidth="9.1796875" defaultRowHeight="13" x14ac:dyDescent="0.3"/>
  <cols>
    <col min="1" max="1" width="20.54296875" style="37" customWidth="1"/>
    <col min="2" max="2" width="31.54296875" style="37" customWidth="1"/>
    <col min="3" max="3" width="27.81640625" style="37" customWidth="1"/>
    <col min="4" max="4" width="30.7265625" style="37" customWidth="1"/>
    <col min="5" max="5" width="19.1796875" style="37" customWidth="1"/>
    <col min="6" max="6" width="23.453125" style="37" customWidth="1"/>
    <col min="7" max="7" width="11.26953125" style="37" customWidth="1"/>
    <col min="8" max="8" width="14.1796875" style="37" customWidth="1"/>
    <col min="9" max="9" width="17.7265625" style="37" customWidth="1"/>
    <col min="10" max="10" width="11.54296875" style="37" customWidth="1"/>
    <col min="11" max="11" width="12.54296875" style="37" customWidth="1"/>
    <col min="12" max="12" width="9.1796875" style="146"/>
    <col min="13" max="16384" width="9.1796875" style="37"/>
  </cols>
  <sheetData>
    <row r="1" spans="1:12" ht="63" customHeight="1" x14ac:dyDescent="0.3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s="38" customFormat="1" ht="25.15" customHeight="1" x14ac:dyDescent="0.35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47"/>
    </row>
    <row r="3" spans="1:12" s="39" customFormat="1" ht="19.5" customHeight="1" thickBot="1" x14ac:dyDescent="0.3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148"/>
    </row>
    <row r="4" spans="1:12" ht="25.5" customHeight="1" x14ac:dyDescent="0.35">
      <c r="A4" s="233" t="s">
        <v>1</v>
      </c>
      <c r="B4" s="234"/>
      <c r="C4" s="228"/>
      <c r="D4" s="228"/>
      <c r="E4" s="228"/>
      <c r="F4" s="228"/>
      <c r="G4" s="229"/>
      <c r="H4" s="34"/>
      <c r="I4" s="34"/>
      <c r="J4" s="238" t="s">
        <v>95</v>
      </c>
      <c r="K4" s="238"/>
    </row>
    <row r="5" spans="1:12" ht="37.5" customHeight="1" thickBot="1" x14ac:dyDescent="0.4">
      <c r="A5" s="231" t="s">
        <v>2</v>
      </c>
      <c r="B5" s="232"/>
      <c r="C5" s="182"/>
      <c r="D5" s="18" t="s">
        <v>3</v>
      </c>
      <c r="E5" s="235"/>
      <c r="F5" s="236"/>
      <c r="G5" s="237"/>
      <c r="H5" s="34"/>
      <c r="I5" s="34"/>
      <c r="J5" s="34"/>
      <c r="K5" s="34"/>
    </row>
    <row r="6" spans="1:12" ht="17.25" customHeight="1" thickBot="1" x14ac:dyDescent="0.4">
      <c r="A6" s="35"/>
      <c r="B6" s="35"/>
      <c r="C6" s="35"/>
      <c r="D6" s="35"/>
      <c r="E6" s="34"/>
      <c r="F6" s="36"/>
      <c r="G6" s="36"/>
      <c r="H6" s="34"/>
      <c r="I6" s="34"/>
      <c r="J6" s="34"/>
      <c r="K6" s="34"/>
    </row>
    <row r="7" spans="1:12" ht="51" customHeight="1" thickBot="1" x14ac:dyDescent="0.4">
      <c r="A7" s="233" t="s">
        <v>4</v>
      </c>
      <c r="B7" s="234"/>
      <c r="C7" s="169"/>
      <c r="D7" s="123" t="s">
        <v>5</v>
      </c>
      <c r="E7" s="241" t="s">
        <v>6</v>
      </c>
      <c r="F7" s="241"/>
      <c r="G7" s="242"/>
      <c r="H7" s="48"/>
      <c r="I7" s="49"/>
      <c r="J7" s="49"/>
      <c r="K7" s="49"/>
    </row>
    <row r="8" spans="1:12" ht="42" customHeight="1" x14ac:dyDescent="0.35">
      <c r="A8" s="239" t="s">
        <v>7</v>
      </c>
      <c r="B8" s="240"/>
      <c r="C8" s="170"/>
      <c r="D8" s="124" t="s">
        <v>8</v>
      </c>
      <c r="E8" s="131">
        <v>2020</v>
      </c>
      <c r="F8" s="124" t="s">
        <v>9</v>
      </c>
      <c r="G8" s="171"/>
      <c r="H8" s="45"/>
      <c r="I8" s="43" t="s">
        <v>10</v>
      </c>
      <c r="J8" s="52" t="s">
        <v>11</v>
      </c>
      <c r="K8" s="53" t="s">
        <v>12</v>
      </c>
    </row>
    <row r="9" spans="1:12" ht="57" customHeight="1" thickBot="1" x14ac:dyDescent="0.4">
      <c r="A9" s="231" t="s">
        <v>13</v>
      </c>
      <c r="B9" s="232"/>
      <c r="C9" s="182"/>
      <c r="D9" s="18" t="s">
        <v>14</v>
      </c>
      <c r="E9" s="235"/>
      <c r="F9" s="236"/>
      <c r="G9" s="237"/>
      <c r="H9" s="50"/>
      <c r="I9" s="47" t="s">
        <v>15</v>
      </c>
      <c r="J9" s="132"/>
      <c r="K9" s="133"/>
    </row>
    <row r="10" spans="1:12" ht="13.5" customHeight="1" x14ac:dyDescent="0.35">
      <c r="A10" s="35"/>
      <c r="B10" s="35"/>
      <c r="C10" s="45"/>
      <c r="D10" s="34"/>
      <c r="E10" s="33"/>
      <c r="F10" s="33"/>
      <c r="G10" s="33"/>
      <c r="H10" s="33"/>
      <c r="I10" s="46"/>
      <c r="J10" s="44"/>
      <c r="K10" s="44"/>
    </row>
    <row r="11" spans="1:12" s="38" customFormat="1" ht="45" thickBot="1" x14ac:dyDescent="0.4">
      <c r="A11" s="157" t="s">
        <v>16</v>
      </c>
      <c r="B11" s="158" t="s">
        <v>17</v>
      </c>
      <c r="C11" s="159" t="s">
        <v>18</v>
      </c>
      <c r="D11" s="160" t="s">
        <v>19</v>
      </c>
      <c r="E11" s="158" t="s">
        <v>20</v>
      </c>
      <c r="F11" s="158" t="s">
        <v>21</v>
      </c>
      <c r="G11" s="158" t="s">
        <v>22</v>
      </c>
      <c r="H11" s="161" t="s">
        <v>23</v>
      </c>
      <c r="I11" s="158" t="s">
        <v>24</v>
      </c>
      <c r="J11" s="161" t="s">
        <v>25</v>
      </c>
      <c r="K11" s="162" t="s">
        <v>26</v>
      </c>
      <c r="L11" s="147"/>
    </row>
    <row r="12" spans="1:12" s="40" customFormat="1" ht="29" x14ac:dyDescent="0.35">
      <c r="A12" s="178"/>
      <c r="B12" s="176"/>
      <c r="C12" s="176"/>
      <c r="D12" s="176"/>
      <c r="E12" s="155" t="s">
        <v>27</v>
      </c>
      <c r="F12" s="176"/>
      <c r="G12" s="156" t="s">
        <v>28</v>
      </c>
      <c r="H12" s="172"/>
      <c r="I12" s="172"/>
      <c r="J12" s="156">
        <f>IF(I12="FORDEL",H12*$J$9,IF(I12="LAG",H12,0))</f>
        <v>0</v>
      </c>
      <c r="K12" s="156">
        <f t="shared" ref="K12:K29" si="0">IF(I12="FORDEL",H12*$K$9,IF(I12="FLAG",H12,0))</f>
        <v>0</v>
      </c>
      <c r="L12" s="41"/>
    </row>
    <row r="13" spans="1:12" s="40" customFormat="1" ht="29" x14ac:dyDescent="0.35">
      <c r="A13" s="178"/>
      <c r="B13" s="179"/>
      <c r="C13" s="177"/>
      <c r="D13" s="177"/>
      <c r="E13" s="127" t="s">
        <v>27</v>
      </c>
      <c r="F13" s="177"/>
      <c r="G13" s="128" t="s">
        <v>28</v>
      </c>
      <c r="H13" s="173"/>
      <c r="I13" s="173"/>
      <c r="J13" s="128">
        <f t="shared" ref="J13:J29" si="1">IF(I13="FORDEL",H13*$J$9,IF(I13="LAG",H13,0))</f>
        <v>0</v>
      </c>
      <c r="K13" s="128">
        <f t="shared" si="0"/>
        <v>0</v>
      </c>
      <c r="L13" s="41"/>
    </row>
    <row r="14" spans="1:12" s="40" customFormat="1" ht="29" x14ac:dyDescent="0.35">
      <c r="A14" s="178"/>
      <c r="B14" s="177"/>
      <c r="C14" s="177"/>
      <c r="D14" s="177"/>
      <c r="E14" s="127" t="s">
        <v>27</v>
      </c>
      <c r="F14" s="177"/>
      <c r="G14" s="128" t="s">
        <v>28</v>
      </c>
      <c r="H14" s="173"/>
      <c r="I14" s="173"/>
      <c r="J14" s="128">
        <f t="shared" si="1"/>
        <v>0</v>
      </c>
      <c r="K14" s="128">
        <f t="shared" si="0"/>
        <v>0</v>
      </c>
      <c r="L14" s="41"/>
    </row>
    <row r="15" spans="1:12" s="40" customFormat="1" ht="29" x14ac:dyDescent="0.35">
      <c r="A15" s="178"/>
      <c r="B15" s="179"/>
      <c r="C15" s="177"/>
      <c r="D15" s="177"/>
      <c r="E15" s="127" t="s">
        <v>27</v>
      </c>
      <c r="F15" s="177"/>
      <c r="G15" s="128" t="s">
        <v>28</v>
      </c>
      <c r="H15" s="173"/>
      <c r="I15" s="173"/>
      <c r="J15" s="128">
        <f t="shared" si="1"/>
        <v>0</v>
      </c>
      <c r="K15" s="128">
        <f t="shared" si="0"/>
        <v>0</v>
      </c>
      <c r="L15" s="41"/>
    </row>
    <row r="16" spans="1:12" s="41" customFormat="1" ht="29" x14ac:dyDescent="0.35">
      <c r="A16" s="178"/>
      <c r="B16" s="177"/>
      <c r="C16" s="180"/>
      <c r="D16" s="180"/>
      <c r="E16" s="127" t="s">
        <v>27</v>
      </c>
      <c r="F16" s="177"/>
      <c r="G16" s="128" t="s">
        <v>28</v>
      </c>
      <c r="H16" s="174"/>
      <c r="I16" s="173"/>
      <c r="J16" s="130">
        <f t="shared" si="1"/>
        <v>0</v>
      </c>
      <c r="K16" s="130">
        <f t="shared" si="0"/>
        <v>0</v>
      </c>
    </row>
    <row r="17" spans="1:13" s="41" customFormat="1" ht="29" x14ac:dyDescent="0.35">
      <c r="A17" s="179"/>
      <c r="B17" s="179"/>
      <c r="C17" s="181"/>
      <c r="D17" s="180"/>
      <c r="E17" s="127" t="s">
        <v>27</v>
      </c>
      <c r="F17" s="177"/>
      <c r="G17" s="128" t="s">
        <v>28</v>
      </c>
      <c r="H17" s="174"/>
      <c r="I17" s="173"/>
      <c r="J17" s="130">
        <f t="shared" si="1"/>
        <v>0</v>
      </c>
      <c r="K17" s="130">
        <f t="shared" si="0"/>
        <v>0</v>
      </c>
    </row>
    <row r="18" spans="1:13" s="41" customFormat="1" ht="29" x14ac:dyDescent="0.35">
      <c r="A18" s="179"/>
      <c r="B18" s="177"/>
      <c r="C18" s="177"/>
      <c r="D18" s="177"/>
      <c r="E18" s="127" t="s">
        <v>27</v>
      </c>
      <c r="F18" s="177"/>
      <c r="G18" s="128" t="s">
        <v>28</v>
      </c>
      <c r="H18" s="175"/>
      <c r="I18" s="173"/>
      <c r="J18" s="128">
        <f t="shared" si="1"/>
        <v>0</v>
      </c>
      <c r="K18" s="128">
        <f t="shared" si="0"/>
        <v>0</v>
      </c>
    </row>
    <row r="19" spans="1:13" s="41" customFormat="1" ht="29" x14ac:dyDescent="0.35">
      <c r="A19" s="179"/>
      <c r="B19" s="179"/>
      <c r="C19" s="177"/>
      <c r="D19" s="177"/>
      <c r="E19" s="127" t="s">
        <v>27</v>
      </c>
      <c r="F19" s="177"/>
      <c r="G19" s="128" t="s">
        <v>28</v>
      </c>
      <c r="H19" s="175"/>
      <c r="I19" s="173"/>
      <c r="J19" s="128">
        <f t="shared" si="1"/>
        <v>0</v>
      </c>
      <c r="K19" s="128">
        <f t="shared" si="0"/>
        <v>0</v>
      </c>
    </row>
    <row r="20" spans="1:13" s="40" customFormat="1" ht="29" x14ac:dyDescent="0.35">
      <c r="A20" s="179"/>
      <c r="B20" s="177"/>
      <c r="C20" s="177"/>
      <c r="D20" s="177"/>
      <c r="E20" s="127" t="s">
        <v>27</v>
      </c>
      <c r="F20" s="177"/>
      <c r="G20" s="128" t="s">
        <v>28</v>
      </c>
      <c r="H20" s="175"/>
      <c r="I20" s="173"/>
      <c r="J20" s="128">
        <f t="shared" si="1"/>
        <v>0</v>
      </c>
      <c r="K20" s="128">
        <f t="shared" si="0"/>
        <v>0</v>
      </c>
      <c r="L20" s="41"/>
    </row>
    <row r="21" spans="1:13" s="40" customFormat="1" ht="29" x14ac:dyDescent="0.35">
      <c r="A21" s="179"/>
      <c r="B21" s="179"/>
      <c r="C21" s="177"/>
      <c r="D21" s="177"/>
      <c r="E21" s="127" t="s">
        <v>27</v>
      </c>
      <c r="F21" s="177"/>
      <c r="G21" s="128" t="s">
        <v>28</v>
      </c>
      <c r="H21" s="175"/>
      <c r="I21" s="173"/>
      <c r="J21" s="128">
        <f t="shared" si="1"/>
        <v>0</v>
      </c>
      <c r="K21" s="128">
        <f t="shared" si="0"/>
        <v>0</v>
      </c>
      <c r="L21" s="41"/>
    </row>
    <row r="22" spans="1:13" s="40" customFormat="1" ht="29" x14ac:dyDescent="0.35">
      <c r="A22" s="179"/>
      <c r="B22" s="177"/>
      <c r="C22" s="177"/>
      <c r="D22" s="177"/>
      <c r="E22" s="127" t="s">
        <v>27</v>
      </c>
      <c r="F22" s="177"/>
      <c r="G22" s="128" t="s">
        <v>28</v>
      </c>
      <c r="H22" s="175"/>
      <c r="I22" s="173"/>
      <c r="J22" s="128">
        <f t="shared" si="1"/>
        <v>0</v>
      </c>
      <c r="K22" s="128">
        <f t="shared" si="0"/>
        <v>0</v>
      </c>
      <c r="L22" s="41"/>
    </row>
    <row r="23" spans="1:13" s="40" customFormat="1" ht="29" x14ac:dyDescent="0.35">
      <c r="A23" s="179"/>
      <c r="B23" s="179"/>
      <c r="C23" s="177"/>
      <c r="D23" s="177"/>
      <c r="E23" s="127" t="s">
        <v>27</v>
      </c>
      <c r="F23" s="177"/>
      <c r="G23" s="128" t="s">
        <v>28</v>
      </c>
      <c r="H23" s="175"/>
      <c r="I23" s="173"/>
      <c r="J23" s="128">
        <f t="shared" si="1"/>
        <v>0</v>
      </c>
      <c r="K23" s="128">
        <f t="shared" si="0"/>
        <v>0</v>
      </c>
      <c r="L23" s="41"/>
    </row>
    <row r="24" spans="1:13" s="41" customFormat="1" ht="29" x14ac:dyDescent="0.35">
      <c r="A24" s="179"/>
      <c r="B24" s="177"/>
      <c r="C24" s="177"/>
      <c r="D24" s="177"/>
      <c r="E24" s="127" t="s">
        <v>27</v>
      </c>
      <c r="F24" s="177"/>
      <c r="G24" s="128" t="s">
        <v>28</v>
      </c>
      <c r="H24" s="175"/>
      <c r="I24" s="173"/>
      <c r="J24" s="128">
        <f t="shared" si="1"/>
        <v>0</v>
      </c>
      <c r="K24" s="128">
        <f t="shared" si="0"/>
        <v>0</v>
      </c>
    </row>
    <row r="25" spans="1:13" s="41" customFormat="1" ht="29" x14ac:dyDescent="0.35">
      <c r="A25" s="179"/>
      <c r="B25" s="179"/>
      <c r="C25" s="177"/>
      <c r="D25" s="177"/>
      <c r="E25" s="127" t="s">
        <v>27</v>
      </c>
      <c r="F25" s="177"/>
      <c r="G25" s="128" t="s">
        <v>28</v>
      </c>
      <c r="H25" s="175"/>
      <c r="I25" s="173"/>
      <c r="J25" s="128">
        <f t="shared" si="1"/>
        <v>0</v>
      </c>
      <c r="K25" s="128">
        <f t="shared" si="0"/>
        <v>0</v>
      </c>
    </row>
    <row r="26" spans="1:13" s="40" customFormat="1" ht="29" x14ac:dyDescent="0.35">
      <c r="A26" s="179"/>
      <c r="B26" s="177"/>
      <c r="C26" s="177"/>
      <c r="D26" s="177"/>
      <c r="E26" s="127" t="s">
        <v>27</v>
      </c>
      <c r="F26" s="177"/>
      <c r="G26" s="128" t="s">
        <v>28</v>
      </c>
      <c r="H26" s="175"/>
      <c r="I26" s="173"/>
      <c r="J26" s="128">
        <f t="shared" si="1"/>
        <v>0</v>
      </c>
      <c r="K26" s="128">
        <f t="shared" si="0"/>
        <v>0</v>
      </c>
      <c r="L26" s="41"/>
    </row>
    <row r="27" spans="1:13" s="40" customFormat="1" ht="29" x14ac:dyDescent="0.35">
      <c r="A27" s="179"/>
      <c r="B27" s="179"/>
      <c r="C27" s="177"/>
      <c r="D27" s="177"/>
      <c r="E27" s="127" t="s">
        <v>27</v>
      </c>
      <c r="F27" s="177"/>
      <c r="G27" s="128" t="s">
        <v>28</v>
      </c>
      <c r="H27" s="175"/>
      <c r="I27" s="173"/>
      <c r="J27" s="128">
        <f t="shared" si="1"/>
        <v>0</v>
      </c>
      <c r="K27" s="128">
        <f t="shared" si="0"/>
        <v>0</v>
      </c>
      <c r="L27" s="41"/>
    </row>
    <row r="28" spans="1:13" s="40" customFormat="1" ht="29" x14ac:dyDescent="0.35">
      <c r="A28" s="179"/>
      <c r="B28" s="177"/>
      <c r="C28" s="177"/>
      <c r="D28" s="177"/>
      <c r="E28" s="127" t="s">
        <v>27</v>
      </c>
      <c r="F28" s="177"/>
      <c r="G28" s="128" t="s">
        <v>28</v>
      </c>
      <c r="H28" s="175"/>
      <c r="I28" s="173"/>
      <c r="J28" s="128">
        <f t="shared" si="1"/>
        <v>0</v>
      </c>
      <c r="K28" s="128">
        <f t="shared" si="0"/>
        <v>0</v>
      </c>
      <c r="L28" s="41"/>
    </row>
    <row r="29" spans="1:13" s="40" customFormat="1" ht="29" x14ac:dyDescent="0.35">
      <c r="A29" s="129"/>
      <c r="B29" s="129"/>
      <c r="C29" s="126"/>
      <c r="D29" s="126"/>
      <c r="E29" s="127" t="s">
        <v>27</v>
      </c>
      <c r="F29" s="177"/>
      <c r="G29" s="128" t="s">
        <v>28</v>
      </c>
      <c r="H29" s="175"/>
      <c r="I29" s="173"/>
      <c r="J29" s="128">
        <f t="shared" si="1"/>
        <v>0</v>
      </c>
      <c r="K29" s="128">
        <f t="shared" si="0"/>
        <v>0</v>
      </c>
      <c r="L29" s="41"/>
    </row>
    <row r="30" spans="1:13" s="38" customFormat="1" ht="16" thickBot="1" x14ac:dyDescent="0.4">
      <c r="A30" s="163"/>
      <c r="B30" s="164"/>
      <c r="C30" s="164"/>
      <c r="D30" s="164"/>
      <c r="E30" s="164"/>
      <c r="F30" s="165" t="s">
        <v>29</v>
      </c>
      <c r="G30" s="166"/>
      <c r="H30" s="167">
        <f>SUM(H12:H29)</f>
        <v>0</v>
      </c>
      <c r="I30" s="167"/>
      <c r="J30" s="167">
        <f>SUM(J12:J29)</f>
        <v>0</v>
      </c>
      <c r="K30" s="168">
        <f>SUM(K12:K29)</f>
        <v>0</v>
      </c>
      <c r="L30" s="147"/>
      <c r="M30" s="42"/>
    </row>
    <row r="31" spans="1:13" s="38" customFormat="1" ht="33.75" customHeight="1" thickBot="1" x14ac:dyDescent="0.4">
      <c r="A31" s="243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149"/>
      <c r="M31" s="42"/>
    </row>
    <row r="32" spans="1:13" s="40" customFormat="1" ht="18.649999999999999" customHeight="1" x14ac:dyDescent="0.35">
      <c r="A32" s="185" t="s">
        <v>30</v>
      </c>
      <c r="B32" s="186"/>
      <c r="C32" s="186"/>
      <c r="D32" s="12"/>
      <c r="E32" s="19"/>
      <c r="F32" s="22" t="s">
        <v>29</v>
      </c>
      <c r="G32" s="22"/>
      <c r="H32" s="22"/>
      <c r="I32" s="23"/>
      <c r="J32" s="23">
        <f>J30</f>
        <v>0</v>
      </c>
      <c r="K32" s="24">
        <f>K30</f>
        <v>0</v>
      </c>
      <c r="L32" s="41"/>
    </row>
    <row r="33" spans="1:12" s="40" customFormat="1" ht="34.5" customHeight="1" x14ac:dyDescent="0.35">
      <c r="A33" s="13"/>
      <c r="B33" s="14"/>
      <c r="C33" s="14"/>
      <c r="D33" s="14"/>
      <c r="E33" s="20"/>
      <c r="F33" s="188" t="s">
        <v>31</v>
      </c>
      <c r="G33" s="188"/>
      <c r="H33" s="125">
        <f>E8</f>
        <v>2020</v>
      </c>
      <c r="I33" s="25"/>
      <c r="J33" s="25">
        <f>$G$8</f>
        <v>0</v>
      </c>
      <c r="K33" s="26">
        <f>$G$8</f>
        <v>0</v>
      </c>
      <c r="L33" s="41"/>
    </row>
    <row r="34" spans="1:12" s="40" customFormat="1" ht="28.5" customHeight="1" x14ac:dyDescent="0.35">
      <c r="A34" s="13"/>
      <c r="B34" s="14"/>
      <c r="C34" s="14"/>
      <c r="D34" s="14"/>
      <c r="E34" s="20"/>
      <c r="F34" s="187" t="s">
        <v>32</v>
      </c>
      <c r="G34" s="187"/>
      <c r="H34" s="27"/>
      <c r="I34" s="28"/>
      <c r="J34" s="29">
        <f>J32*J33</f>
        <v>0</v>
      </c>
      <c r="K34" s="30">
        <f>K32*K33</f>
        <v>0</v>
      </c>
      <c r="L34" s="41"/>
    </row>
    <row r="35" spans="1:12" s="40" customFormat="1" ht="40.5" customHeight="1" thickBot="1" x14ac:dyDescent="0.4">
      <c r="A35" s="15"/>
      <c r="B35" s="16"/>
      <c r="C35" s="16"/>
      <c r="D35" s="17"/>
      <c r="E35" s="21"/>
      <c r="F35" s="189" t="s">
        <v>33</v>
      </c>
      <c r="G35" s="189"/>
      <c r="H35" s="31"/>
      <c r="I35" s="32"/>
      <c r="J35" s="190">
        <f>J34+K34</f>
        <v>0</v>
      </c>
      <c r="K35" s="191"/>
      <c r="L35" s="41"/>
    </row>
    <row r="36" spans="1:12" s="1" customFormat="1" ht="30.75" customHeight="1" thickBot="1" x14ac:dyDescent="0.3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150"/>
    </row>
    <row r="37" spans="1:12" s="11" customFormat="1" ht="30.75" customHeight="1" thickBot="1" x14ac:dyDescent="0.35">
      <c r="A37" s="218" t="s">
        <v>34</v>
      </c>
      <c r="B37" s="197"/>
      <c r="C37" s="197"/>
      <c r="D37" s="218" t="s">
        <v>35</v>
      </c>
      <c r="E37" s="219"/>
      <c r="F37" s="197" t="s">
        <v>36</v>
      </c>
      <c r="G37" s="197"/>
      <c r="H37" s="197"/>
      <c r="I37" s="204" t="s">
        <v>37</v>
      </c>
      <c r="J37" s="205"/>
      <c r="K37" s="206"/>
      <c r="L37" s="150"/>
    </row>
    <row r="38" spans="1:12" ht="40.5" customHeight="1" x14ac:dyDescent="0.3">
      <c r="A38" s="220"/>
      <c r="B38" s="221"/>
      <c r="C38" s="221"/>
      <c r="D38" s="216" t="s">
        <v>38</v>
      </c>
      <c r="E38" s="217"/>
      <c r="F38" s="212" t="s">
        <v>39</v>
      </c>
      <c r="G38" s="212"/>
      <c r="H38" s="213"/>
      <c r="I38" s="207"/>
      <c r="J38" s="208"/>
      <c r="K38" s="209"/>
    </row>
    <row r="39" spans="1:12" ht="39" customHeight="1" x14ac:dyDescent="0.3">
      <c r="A39" s="222"/>
      <c r="B39" s="223"/>
      <c r="C39" s="223"/>
      <c r="D39" s="214" t="s">
        <v>40</v>
      </c>
      <c r="E39" s="215"/>
      <c r="F39" s="199" t="s">
        <v>41</v>
      </c>
      <c r="G39" s="199"/>
      <c r="H39" s="200"/>
      <c r="I39" s="198" t="s">
        <v>42</v>
      </c>
      <c r="J39" s="199"/>
      <c r="K39" s="200"/>
    </row>
    <row r="40" spans="1:12" ht="36" customHeight="1" x14ac:dyDescent="0.3">
      <c r="A40" s="134" t="s">
        <v>43</v>
      </c>
      <c r="B40" s="192" t="s">
        <v>40</v>
      </c>
      <c r="C40" s="192"/>
      <c r="D40" s="195" t="s">
        <v>44</v>
      </c>
      <c r="E40" s="196"/>
      <c r="F40" s="246" t="s">
        <v>45</v>
      </c>
      <c r="G40" s="246"/>
      <c r="H40" s="247"/>
      <c r="I40" s="198"/>
      <c r="J40" s="199"/>
      <c r="K40" s="200"/>
    </row>
    <row r="41" spans="1:12" ht="35.25" customHeight="1" thickBot="1" x14ac:dyDescent="0.35">
      <c r="A41" s="193"/>
      <c r="B41" s="194"/>
      <c r="C41" s="194"/>
      <c r="D41" s="244" t="s">
        <v>46</v>
      </c>
      <c r="E41" s="245"/>
      <c r="F41" s="210" t="s">
        <v>46</v>
      </c>
      <c r="G41" s="210"/>
      <c r="H41" s="211"/>
      <c r="I41" s="201"/>
      <c r="J41" s="202"/>
      <c r="K41" s="203"/>
    </row>
    <row r="42" spans="1:12" ht="13.5" thickBot="1" x14ac:dyDescent="0.3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2" ht="33.75" customHeight="1" thickBot="1" x14ac:dyDescent="0.35">
      <c r="A43" s="224" t="s">
        <v>47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2" x14ac:dyDescent="0.3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</row>
    <row r="45" spans="1:12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2" x14ac:dyDescent="0.3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</row>
  </sheetData>
  <sheetProtection algorithmName="SHA-512" hashValue="GkM1b+gNhWKKgVuc/JrRnZu/jBHx3SL11FMO7KHP2HDezA90H5QLV25i0YFUcqnJjpnIBym5Hozlt9nOSRwlbg==" saltValue="VxJfg2kabnlpJG80j0mfXA==" spinCount="100000" sheet="1" insertRows="0" deleteRows="0" autoFilter="0"/>
  <mergeCells count="36">
    <mergeCell ref="A43:K43"/>
    <mergeCell ref="A1:K1"/>
    <mergeCell ref="C4:G4"/>
    <mergeCell ref="A2:K3"/>
    <mergeCell ref="A5:B5"/>
    <mergeCell ref="A7:B7"/>
    <mergeCell ref="E9:G9"/>
    <mergeCell ref="E5:G5"/>
    <mergeCell ref="J4:K4"/>
    <mergeCell ref="A8:B8"/>
    <mergeCell ref="A4:B4"/>
    <mergeCell ref="A9:B9"/>
    <mergeCell ref="E7:G7"/>
    <mergeCell ref="A31:K31"/>
    <mergeCell ref="D41:E41"/>
    <mergeCell ref="F40:H40"/>
    <mergeCell ref="B40:C40"/>
    <mergeCell ref="A41:C41"/>
    <mergeCell ref="D40:E40"/>
    <mergeCell ref="F37:H37"/>
    <mergeCell ref="I39:K41"/>
    <mergeCell ref="I37:K38"/>
    <mergeCell ref="F41:H41"/>
    <mergeCell ref="F38:H38"/>
    <mergeCell ref="F39:H39"/>
    <mergeCell ref="D39:E39"/>
    <mergeCell ref="D38:E38"/>
    <mergeCell ref="A37:C37"/>
    <mergeCell ref="D37:E37"/>
    <mergeCell ref="A38:C38"/>
    <mergeCell ref="A39:C39"/>
    <mergeCell ref="A32:C32"/>
    <mergeCell ref="F34:G34"/>
    <mergeCell ref="F33:G33"/>
    <mergeCell ref="F35:G35"/>
    <mergeCell ref="J35:K35"/>
  </mergeCells>
  <pageMargins left="0.55118110236220474" right="0.19685039370078741" top="0.19685039370078741" bottom="0.19685039370078741" header="0" footer="0"/>
  <pageSetup paperSize="9" scale="70" fitToHeight="0" orientation="landscape" horizontalDpi="4294967294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Stamdata!$A$15:$A$17</xm:f>
          </x14:formula1>
          <xm:sqref>D41:H41</xm:sqref>
        </x14:dataValidation>
        <x14:dataValidation type="list" allowBlank="1" showInputMessage="1" showErrorMessage="1">
          <x14:formula1>
            <xm:f>Stamdata!$A$15:$A$19</xm:f>
          </x14:formula1>
          <xm:sqref>E7:G7</xm:sqref>
        </x14:dataValidation>
        <x14:dataValidation type="list" allowBlank="1" showInputMessage="1" showErrorMessage="1">
          <x14:formula1>
            <xm:f>Stamdata!$A$24:$A$28</xm:f>
          </x14:formula1>
          <xm:sqref>G12:G29</xm:sqref>
        </x14:dataValidation>
        <x14:dataValidation type="list" allowBlank="1" showInputMessage="1" showErrorMessage="1">
          <x14:formula1>
            <xm:f>Stamdata!$A$33:$A$35</xm:f>
          </x14:formula1>
          <xm:sqref>I12:I29</xm:sqref>
        </x14:dataValidation>
        <x14:dataValidation type="list" allowBlank="1" showInputMessage="1" showErrorMessage="1">
          <x14:formula1>
            <xm:f>Stamdata!$A$2:$A$10</xm:f>
          </x14:formula1>
          <xm:sqref>E12:E29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B33" sqref="B33"/>
    </sheetView>
  </sheetViews>
  <sheetFormatPr defaultRowHeight="12.5" x14ac:dyDescent="0.25"/>
  <cols>
    <col min="1" max="1" width="26.453125" customWidth="1"/>
    <col min="2" max="2" width="20.7265625" customWidth="1"/>
    <col min="7" max="8" width="18" customWidth="1"/>
  </cols>
  <sheetData>
    <row r="1" spans="1:2" ht="13" x14ac:dyDescent="0.3">
      <c r="A1" s="152" t="s">
        <v>27</v>
      </c>
      <c r="B1" s="151" t="s">
        <v>48</v>
      </c>
    </row>
    <row r="2" spans="1:2" x14ac:dyDescent="0.25">
      <c r="A2" s="153" t="s">
        <v>49</v>
      </c>
      <c r="B2" s="153" t="s">
        <v>50</v>
      </c>
    </row>
    <row r="3" spans="1:2" x14ac:dyDescent="0.25">
      <c r="A3" s="153" t="s">
        <v>51</v>
      </c>
      <c r="B3" s="153"/>
    </row>
    <row r="4" spans="1:2" x14ac:dyDescent="0.25">
      <c r="A4" s="153" t="s">
        <v>52</v>
      </c>
      <c r="B4" s="153"/>
    </row>
    <row r="5" spans="1:2" x14ac:dyDescent="0.25">
      <c r="A5" s="153" t="s">
        <v>53</v>
      </c>
      <c r="B5" s="153"/>
    </row>
    <row r="6" spans="1:2" x14ac:dyDescent="0.25">
      <c r="A6" s="153" t="s">
        <v>54</v>
      </c>
      <c r="B6" s="153"/>
    </row>
    <row r="7" spans="1:2" x14ac:dyDescent="0.25">
      <c r="A7" s="153" t="s">
        <v>55</v>
      </c>
      <c r="B7" s="153"/>
    </row>
    <row r="8" spans="1:2" x14ac:dyDescent="0.25">
      <c r="A8" s="153" t="s">
        <v>56</v>
      </c>
      <c r="B8" s="153"/>
    </row>
    <row r="9" spans="1:2" x14ac:dyDescent="0.25">
      <c r="A9" s="153" t="s">
        <v>57</v>
      </c>
      <c r="B9" s="151" t="s">
        <v>58</v>
      </c>
    </row>
    <row r="10" spans="1:2" x14ac:dyDescent="0.25">
      <c r="A10" s="153" t="s">
        <v>59</v>
      </c>
      <c r="B10" s="153"/>
    </row>
    <row r="14" spans="1:2" ht="13" x14ac:dyDescent="0.3">
      <c r="A14" s="152" t="s">
        <v>46</v>
      </c>
      <c r="B14" s="151" t="s">
        <v>60</v>
      </c>
    </row>
    <row r="15" spans="1:2" x14ac:dyDescent="0.25">
      <c r="A15" s="151" t="s">
        <v>61</v>
      </c>
      <c r="B15" s="151"/>
    </row>
    <row r="16" spans="1:2" x14ac:dyDescent="0.25">
      <c r="A16" s="151" t="s">
        <v>62</v>
      </c>
      <c r="B16" s="151"/>
    </row>
    <row r="17" spans="1:2" x14ac:dyDescent="0.25">
      <c r="A17" s="151" t="s">
        <v>63</v>
      </c>
      <c r="B17" s="151"/>
    </row>
    <row r="18" spans="1:2" x14ac:dyDescent="0.25">
      <c r="A18" s="151" t="s">
        <v>64</v>
      </c>
      <c r="B18" s="151"/>
    </row>
    <row r="19" spans="1:2" x14ac:dyDescent="0.25">
      <c r="A19" s="151" t="s">
        <v>65</v>
      </c>
      <c r="B19" s="153"/>
    </row>
    <row r="23" spans="1:2" ht="13" x14ac:dyDescent="0.3">
      <c r="A23" s="152" t="s">
        <v>28</v>
      </c>
      <c r="B23" s="151" t="s">
        <v>66</v>
      </c>
    </row>
    <row r="24" spans="1:2" x14ac:dyDescent="0.25">
      <c r="A24" s="153" t="s">
        <v>67</v>
      </c>
      <c r="B24" s="153"/>
    </row>
    <row r="25" spans="1:2" x14ac:dyDescent="0.25">
      <c r="A25" s="151" t="s">
        <v>68</v>
      </c>
      <c r="B25" s="153"/>
    </row>
    <row r="26" spans="1:2" x14ac:dyDescent="0.25">
      <c r="A26" s="151" t="s">
        <v>69</v>
      </c>
      <c r="B26" s="153"/>
    </row>
    <row r="27" spans="1:2" x14ac:dyDescent="0.25">
      <c r="A27" s="151" t="s">
        <v>59</v>
      </c>
      <c r="B27" s="153"/>
    </row>
    <row r="28" spans="1:2" x14ac:dyDescent="0.25">
      <c r="A28" s="151" t="s">
        <v>70</v>
      </c>
      <c r="B28" s="153"/>
    </row>
    <row r="32" spans="1:2" ht="13" x14ac:dyDescent="0.3">
      <c r="A32" s="152" t="s">
        <v>71</v>
      </c>
      <c r="B32" s="151" t="s">
        <v>72</v>
      </c>
    </row>
    <row r="33" spans="1:2" x14ac:dyDescent="0.25">
      <c r="A33" s="151" t="s">
        <v>11</v>
      </c>
      <c r="B33" s="153"/>
    </row>
    <row r="34" spans="1:2" x14ac:dyDescent="0.25">
      <c r="A34" s="151" t="s">
        <v>12</v>
      </c>
      <c r="B34" s="153"/>
    </row>
    <row r="35" spans="1:2" x14ac:dyDescent="0.25">
      <c r="A35" s="154" t="s">
        <v>73</v>
      </c>
      <c r="B35" s="153"/>
    </row>
  </sheetData>
  <dataConsolidate/>
  <pageMargins left="0.7" right="0.7" top="0.75" bottom="0.75" header="0.3" footer="0.3"/>
  <pageSetup paperSize="9" orientation="landscape" horizontalDpi="4294967294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6" sqref="D6"/>
    </sheetView>
  </sheetViews>
  <sheetFormatPr defaultRowHeight="12.5" x14ac:dyDescent="0.25"/>
  <cols>
    <col min="4" max="4" width="13.7265625" customWidth="1"/>
    <col min="5" max="5" width="17.81640625" bestFit="1" customWidth="1"/>
  </cols>
  <sheetData>
    <row r="1" spans="1:5" ht="15" thickBot="1" x14ac:dyDescent="0.4">
      <c r="A1" s="252" t="s">
        <v>74</v>
      </c>
      <c r="B1" s="253"/>
      <c r="C1" s="253"/>
      <c r="D1" s="4" t="s">
        <v>75</v>
      </c>
      <c r="E1" s="3" t="s">
        <v>15</v>
      </c>
    </row>
    <row r="2" spans="1:5" ht="14" x14ac:dyDescent="0.3">
      <c r="A2" s="2"/>
      <c r="B2" s="250" t="s">
        <v>76</v>
      </c>
      <c r="C2" s="251"/>
      <c r="D2" s="5">
        <v>200</v>
      </c>
      <c r="E2" s="6">
        <f>+D2/D4</f>
        <v>0.5</v>
      </c>
    </row>
    <row r="3" spans="1:5" ht="14.5" thickBot="1" x14ac:dyDescent="0.35">
      <c r="A3" s="2"/>
      <c r="B3" s="254" t="s">
        <v>77</v>
      </c>
      <c r="C3" s="255"/>
      <c r="D3" s="9">
        <v>200</v>
      </c>
      <c r="E3" s="10">
        <f>+D3/D4</f>
        <v>0.5</v>
      </c>
    </row>
    <row r="4" spans="1:5" ht="14.5" thickBot="1" x14ac:dyDescent="0.35">
      <c r="A4" s="2"/>
      <c r="B4" s="248" t="s">
        <v>78</v>
      </c>
      <c r="C4" s="249"/>
      <c r="D4" s="7">
        <f>SUM(D2:D3)</f>
        <v>400</v>
      </c>
      <c r="E4" s="8">
        <v>1</v>
      </c>
    </row>
  </sheetData>
  <mergeCells count="4">
    <mergeCell ref="B4:C4"/>
    <mergeCell ref="B2:C2"/>
    <mergeCell ref="A1:C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3"/>
  <sheetViews>
    <sheetView topLeftCell="A10" zoomScale="85" zoomScaleNormal="85" zoomScalePageLayoutView="70" workbookViewId="0">
      <selection sqref="A1:L33"/>
    </sheetView>
  </sheetViews>
  <sheetFormatPr defaultColWidth="9.1796875" defaultRowHeight="13" x14ac:dyDescent="0.3"/>
  <cols>
    <col min="1" max="1" width="12" style="104" customWidth="1"/>
    <col min="2" max="2" width="22" style="104" customWidth="1"/>
    <col min="3" max="3" width="33.1796875" style="104" customWidth="1"/>
    <col min="4" max="4" width="30.7265625" style="104" customWidth="1"/>
    <col min="5" max="5" width="19.1796875" style="104" customWidth="1"/>
    <col min="6" max="6" width="23.453125" style="104" customWidth="1"/>
    <col min="7" max="7" width="11.1796875" style="104" customWidth="1"/>
    <col min="8" max="8" width="12.453125" style="104" customWidth="1"/>
    <col min="9" max="9" width="17.7265625" style="104" customWidth="1"/>
    <col min="10" max="11" width="10.26953125" style="104" customWidth="1"/>
    <col min="12" max="16384" width="9.1796875" style="104"/>
  </cols>
  <sheetData>
    <row r="1" spans="1:12" ht="63" customHeight="1" x14ac:dyDescent="0.3">
      <c r="A1" s="256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8"/>
    </row>
    <row r="2" spans="1:12" s="137" customFormat="1" ht="25.15" customHeight="1" x14ac:dyDescent="0.35">
      <c r="A2" s="273" t="s">
        <v>79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5"/>
    </row>
    <row r="3" spans="1:12" s="138" customFormat="1" ht="30" customHeight="1" thickBot="1" x14ac:dyDescent="0.35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5"/>
    </row>
    <row r="4" spans="1:12" ht="25.5" customHeight="1" x14ac:dyDescent="0.35">
      <c r="A4" s="263" t="s">
        <v>1</v>
      </c>
      <c r="B4" s="264"/>
      <c r="C4" s="265"/>
      <c r="D4" s="265"/>
      <c r="E4" s="265"/>
      <c r="F4" s="265"/>
      <c r="G4" s="266"/>
      <c r="H4" s="54"/>
      <c r="I4" s="54"/>
      <c r="J4" s="54"/>
      <c r="K4" s="54"/>
      <c r="L4" s="106"/>
    </row>
    <row r="5" spans="1:12" ht="37.5" customHeight="1" thickBot="1" x14ac:dyDescent="0.4">
      <c r="A5" s="259" t="s">
        <v>80</v>
      </c>
      <c r="B5" s="260"/>
      <c r="C5" s="119"/>
      <c r="D5" s="55" t="s">
        <v>3</v>
      </c>
      <c r="E5" s="267"/>
      <c r="F5" s="267"/>
      <c r="G5" s="268"/>
      <c r="H5" s="54"/>
      <c r="I5" s="54"/>
      <c r="J5" s="54"/>
      <c r="K5" s="54"/>
      <c r="L5" s="106"/>
    </row>
    <row r="6" spans="1:12" ht="17.25" customHeight="1" thickBot="1" x14ac:dyDescent="0.4">
      <c r="A6" s="107"/>
      <c r="B6" s="56"/>
      <c r="C6" s="56"/>
      <c r="D6" s="56"/>
      <c r="E6" s="54"/>
      <c r="F6" s="57"/>
      <c r="G6" s="57"/>
      <c r="H6" s="54"/>
      <c r="I6" s="54"/>
      <c r="J6" s="54"/>
      <c r="K6" s="54"/>
      <c r="L6" s="106"/>
    </row>
    <row r="7" spans="1:12" ht="42.75" customHeight="1" thickBot="1" x14ac:dyDescent="0.4">
      <c r="A7" s="263" t="s">
        <v>4</v>
      </c>
      <c r="B7" s="264"/>
      <c r="C7" s="120"/>
      <c r="D7" s="58" t="s">
        <v>81</v>
      </c>
      <c r="E7" s="269" t="s">
        <v>61</v>
      </c>
      <c r="F7" s="269"/>
      <c r="G7" s="270"/>
      <c r="H7" s="59"/>
      <c r="I7" s="59"/>
      <c r="J7" s="59"/>
      <c r="K7" s="59"/>
      <c r="L7" s="106"/>
    </row>
    <row r="8" spans="1:12" ht="43.5" x14ac:dyDescent="0.35">
      <c r="A8" s="271" t="s">
        <v>7</v>
      </c>
      <c r="B8" s="272"/>
      <c r="C8" s="139"/>
      <c r="D8" s="140" t="s">
        <v>8</v>
      </c>
      <c r="E8" s="141">
        <v>2020</v>
      </c>
      <c r="F8" s="140" t="s">
        <v>9</v>
      </c>
      <c r="G8" s="142">
        <v>1.96</v>
      </c>
      <c r="H8" s="60"/>
      <c r="I8" s="61" t="s">
        <v>10</v>
      </c>
      <c r="J8" s="135" t="s">
        <v>11</v>
      </c>
      <c r="K8" s="136" t="s">
        <v>12</v>
      </c>
      <c r="L8" s="106"/>
    </row>
    <row r="9" spans="1:12" ht="57" customHeight="1" thickBot="1" x14ac:dyDescent="0.4">
      <c r="A9" s="259" t="s">
        <v>82</v>
      </c>
      <c r="B9" s="260"/>
      <c r="C9" s="118"/>
      <c r="D9" s="55" t="s">
        <v>83</v>
      </c>
      <c r="E9" s="261"/>
      <c r="F9" s="261"/>
      <c r="G9" s="262"/>
      <c r="H9" s="62"/>
      <c r="I9" s="63" t="s">
        <v>15</v>
      </c>
      <c r="J9" s="64">
        <v>0.55000000000000004</v>
      </c>
      <c r="K9" s="65">
        <v>0.45</v>
      </c>
      <c r="L9" s="106"/>
    </row>
    <row r="10" spans="1:12" ht="13.5" customHeight="1" thickBot="1" x14ac:dyDescent="0.4">
      <c r="A10" s="107"/>
      <c r="B10" s="56"/>
      <c r="C10" s="60"/>
      <c r="D10" s="54"/>
      <c r="E10" s="62"/>
      <c r="F10" s="62"/>
      <c r="G10" s="62"/>
      <c r="H10" s="62"/>
      <c r="I10" s="66"/>
      <c r="J10" s="67"/>
      <c r="K10" s="67"/>
      <c r="L10" s="106"/>
    </row>
    <row r="11" spans="1:12" s="137" customFormat="1" ht="16.149999999999999" customHeight="1" x14ac:dyDescent="0.35">
      <c r="A11" s="283" t="s">
        <v>16</v>
      </c>
      <c r="B11" s="285" t="s">
        <v>84</v>
      </c>
      <c r="C11" s="287" t="s">
        <v>85</v>
      </c>
      <c r="D11" s="288"/>
      <c r="E11" s="276" t="s">
        <v>20</v>
      </c>
      <c r="F11" s="276" t="s">
        <v>21</v>
      </c>
      <c r="G11" s="276" t="s">
        <v>86</v>
      </c>
      <c r="H11" s="68"/>
      <c r="I11" s="276" t="s">
        <v>24</v>
      </c>
      <c r="J11" s="68"/>
      <c r="K11" s="69"/>
      <c r="L11" s="105"/>
    </row>
    <row r="12" spans="1:12" s="137" customFormat="1" ht="36.75" customHeight="1" x14ac:dyDescent="0.35">
      <c r="A12" s="284"/>
      <c r="B12" s="286"/>
      <c r="C12" s="122" t="s">
        <v>18</v>
      </c>
      <c r="D12" s="183" t="s">
        <v>19</v>
      </c>
      <c r="E12" s="277"/>
      <c r="F12" s="277"/>
      <c r="G12" s="277" t="s">
        <v>87</v>
      </c>
      <c r="H12" s="70" t="s">
        <v>23</v>
      </c>
      <c r="I12" s="277"/>
      <c r="J12" s="70" t="s">
        <v>25</v>
      </c>
      <c r="K12" s="71" t="s">
        <v>26</v>
      </c>
      <c r="L12" s="105"/>
    </row>
    <row r="13" spans="1:12" s="143" customFormat="1" ht="15" customHeight="1" x14ac:dyDescent="0.35">
      <c r="A13" s="108">
        <v>43814</v>
      </c>
      <c r="B13" s="72" t="s">
        <v>88</v>
      </c>
      <c r="C13" s="121" t="s">
        <v>89</v>
      </c>
      <c r="D13" s="72" t="s">
        <v>90</v>
      </c>
      <c r="E13" s="72" t="s">
        <v>52</v>
      </c>
      <c r="F13" s="72"/>
      <c r="G13" s="73" t="s">
        <v>67</v>
      </c>
      <c r="H13" s="74">
        <v>10</v>
      </c>
      <c r="I13" s="74" t="s">
        <v>73</v>
      </c>
      <c r="J13" s="73">
        <f t="shared" ref="J13:J15" si="0">IF(I13="FORDEL",H13*$J$9,IF(I13="LAG",H13,0))</f>
        <v>5.5</v>
      </c>
      <c r="K13" s="73">
        <f t="shared" ref="K13:K15" si="1">IF(I13="FORDEL",H13*$K$9,IF(I13="FLAG",H13,0))</f>
        <v>4.5</v>
      </c>
      <c r="L13" s="109"/>
    </row>
    <row r="14" spans="1:12" s="143" customFormat="1" ht="15" customHeight="1" x14ac:dyDescent="0.35">
      <c r="A14" s="108">
        <v>43815</v>
      </c>
      <c r="B14" s="72" t="s">
        <v>88</v>
      </c>
      <c r="C14" s="121" t="s">
        <v>89</v>
      </c>
      <c r="D14" s="72" t="s">
        <v>91</v>
      </c>
      <c r="E14" s="75" t="s">
        <v>51</v>
      </c>
      <c r="F14" s="72"/>
      <c r="G14" s="73" t="s">
        <v>67</v>
      </c>
      <c r="H14" s="74">
        <v>17</v>
      </c>
      <c r="I14" s="74" t="s">
        <v>11</v>
      </c>
      <c r="J14" s="73">
        <f t="shared" si="0"/>
        <v>17</v>
      </c>
      <c r="K14" s="73">
        <f t="shared" si="1"/>
        <v>0</v>
      </c>
      <c r="L14" s="109"/>
    </row>
    <row r="15" spans="1:12" s="143" customFormat="1" ht="15" customHeight="1" x14ac:dyDescent="0.35">
      <c r="A15" s="108">
        <v>43816</v>
      </c>
      <c r="B15" s="72" t="s">
        <v>88</v>
      </c>
      <c r="C15" s="121" t="s">
        <v>89</v>
      </c>
      <c r="D15" s="72" t="s">
        <v>92</v>
      </c>
      <c r="E15" s="75" t="s">
        <v>53</v>
      </c>
      <c r="F15" s="72"/>
      <c r="G15" s="73" t="s">
        <v>67</v>
      </c>
      <c r="H15" s="74">
        <v>10.6</v>
      </c>
      <c r="I15" s="74" t="s">
        <v>12</v>
      </c>
      <c r="J15" s="73">
        <f t="shared" si="0"/>
        <v>0</v>
      </c>
      <c r="K15" s="73">
        <f t="shared" si="1"/>
        <v>10.6</v>
      </c>
      <c r="L15" s="109"/>
    </row>
    <row r="16" spans="1:12" s="143" customFormat="1" ht="14.5" x14ac:dyDescent="0.35">
      <c r="A16" s="108">
        <v>43817</v>
      </c>
      <c r="B16" s="72" t="s">
        <v>88</v>
      </c>
      <c r="C16" s="121" t="s">
        <v>89</v>
      </c>
      <c r="D16" s="72" t="s">
        <v>93</v>
      </c>
      <c r="E16" s="75" t="s">
        <v>53</v>
      </c>
      <c r="F16" s="72"/>
      <c r="G16" s="73" t="s">
        <v>69</v>
      </c>
      <c r="H16" s="73">
        <v>22.3</v>
      </c>
      <c r="I16" s="74" t="s">
        <v>73</v>
      </c>
      <c r="J16" s="73">
        <f t="shared" ref="J16:J17" si="2">IF(I16="FORDEL",H16*$J$9,IF(I16="LAG",H16,0))</f>
        <v>12.265000000000001</v>
      </c>
      <c r="K16" s="73">
        <f t="shared" ref="K16:K17" si="3">IF(I16="FORDEL",H16*$K$9,IF(I16="FLAG",H16,0))</f>
        <v>10.035</v>
      </c>
      <c r="L16" s="109"/>
    </row>
    <row r="17" spans="1:13" s="143" customFormat="1" ht="29" x14ac:dyDescent="0.35">
      <c r="A17" s="108">
        <v>43818</v>
      </c>
      <c r="B17" s="72" t="s">
        <v>88</v>
      </c>
      <c r="C17" s="121" t="s">
        <v>89</v>
      </c>
      <c r="D17" s="72" t="s">
        <v>94</v>
      </c>
      <c r="E17" s="75" t="s">
        <v>54</v>
      </c>
      <c r="F17" s="72"/>
      <c r="G17" s="73" t="s">
        <v>68</v>
      </c>
      <c r="H17" s="73">
        <v>105.8</v>
      </c>
      <c r="I17" s="74" t="s">
        <v>73</v>
      </c>
      <c r="J17" s="73">
        <f t="shared" si="2"/>
        <v>58.190000000000005</v>
      </c>
      <c r="K17" s="73">
        <f t="shared" si="3"/>
        <v>47.61</v>
      </c>
      <c r="L17" s="109"/>
    </row>
    <row r="18" spans="1:13" s="137" customFormat="1" ht="16" thickBot="1" x14ac:dyDescent="0.4">
      <c r="A18" s="278"/>
      <c r="B18" s="279"/>
      <c r="C18" s="279"/>
      <c r="D18" s="279"/>
      <c r="E18" s="184"/>
      <c r="F18" s="76" t="s">
        <v>29</v>
      </c>
      <c r="G18" s="77"/>
      <c r="H18" s="78">
        <f>SUM(H13:H17)</f>
        <v>165.7</v>
      </c>
      <c r="I18" s="78"/>
      <c r="J18" s="78">
        <f>SUM(J13:J17)</f>
        <v>92.955000000000013</v>
      </c>
      <c r="K18" s="79">
        <f>SUM(K13:K17)</f>
        <v>72.745000000000005</v>
      </c>
      <c r="L18" s="105"/>
      <c r="M18" s="144"/>
    </row>
    <row r="19" spans="1:13" s="137" customFormat="1" ht="33.75" customHeight="1" thickBot="1" x14ac:dyDescent="0.4">
      <c r="A19" s="11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105"/>
      <c r="M19" s="144"/>
    </row>
    <row r="20" spans="1:13" s="143" customFormat="1" ht="18.649999999999999" customHeight="1" x14ac:dyDescent="0.35">
      <c r="A20" s="280" t="s">
        <v>30</v>
      </c>
      <c r="B20" s="281"/>
      <c r="C20" s="281"/>
      <c r="D20" s="82"/>
      <c r="E20" s="83"/>
      <c r="F20" s="84" t="s">
        <v>29</v>
      </c>
      <c r="G20" s="84"/>
      <c r="H20" s="84"/>
      <c r="I20" s="85"/>
      <c r="J20" s="85">
        <f>+J18</f>
        <v>92.955000000000013</v>
      </c>
      <c r="K20" s="86">
        <f>+K18</f>
        <v>72.745000000000005</v>
      </c>
      <c r="L20" s="109"/>
    </row>
    <row r="21" spans="1:13" s="143" customFormat="1" ht="34.5" customHeight="1" x14ac:dyDescent="0.35">
      <c r="A21" s="87"/>
      <c r="B21" s="88"/>
      <c r="C21" s="88"/>
      <c r="D21" s="88"/>
      <c r="E21" s="89"/>
      <c r="F21" s="282" t="s">
        <v>31</v>
      </c>
      <c r="G21" s="282"/>
      <c r="H21" s="90">
        <f>E8</f>
        <v>2020</v>
      </c>
      <c r="I21" s="91"/>
      <c r="J21" s="91">
        <f>G8</f>
        <v>1.96</v>
      </c>
      <c r="K21" s="92">
        <f>G8</f>
        <v>1.96</v>
      </c>
      <c r="L21" s="109"/>
    </row>
    <row r="22" spans="1:13" s="143" customFormat="1" ht="28.5" customHeight="1" x14ac:dyDescent="0.35">
      <c r="A22" s="87"/>
      <c r="B22" s="88"/>
      <c r="C22" s="88"/>
      <c r="D22" s="88"/>
      <c r="E22" s="89"/>
      <c r="F22" s="289" t="s">
        <v>32</v>
      </c>
      <c r="G22" s="289"/>
      <c r="H22" s="81"/>
      <c r="I22" s="93"/>
      <c r="J22" s="94">
        <f>+J20*J21</f>
        <v>182.19180000000003</v>
      </c>
      <c r="K22" s="95">
        <f t="shared" ref="K22" si="4">+K20*K21</f>
        <v>142.58020000000002</v>
      </c>
      <c r="L22" s="109"/>
    </row>
    <row r="23" spans="1:13" s="143" customFormat="1" ht="40.5" customHeight="1" thickBot="1" x14ac:dyDescent="0.4">
      <c r="A23" s="96"/>
      <c r="B23" s="97"/>
      <c r="C23" s="97"/>
      <c r="D23" s="98"/>
      <c r="E23" s="99"/>
      <c r="F23" s="290" t="s">
        <v>33</v>
      </c>
      <c r="G23" s="290"/>
      <c r="H23" s="100"/>
      <c r="I23" s="101"/>
      <c r="J23" s="291">
        <f>+I22+J22+K22</f>
        <v>324.77200000000005</v>
      </c>
      <c r="K23" s="292"/>
      <c r="L23" s="109"/>
    </row>
    <row r="24" spans="1:13" s="145" customFormat="1" ht="30.75" customHeight="1" thickBot="1" x14ac:dyDescent="0.35">
      <c r="A24" s="111"/>
      <c r="B24" s="102"/>
      <c r="C24" s="102"/>
      <c r="D24" s="102"/>
      <c r="E24" s="102"/>
      <c r="F24" s="102"/>
      <c r="G24" s="102"/>
      <c r="H24" s="102"/>
      <c r="I24" s="102"/>
      <c r="J24" s="102"/>
      <c r="K24" s="117"/>
      <c r="L24" s="116"/>
    </row>
    <row r="25" spans="1:13" s="145" customFormat="1" ht="30.75" customHeight="1" thickBot="1" x14ac:dyDescent="0.35">
      <c r="A25" s="293" t="s">
        <v>34</v>
      </c>
      <c r="B25" s="294"/>
      <c r="C25" s="294"/>
      <c r="D25" s="293" t="s">
        <v>35</v>
      </c>
      <c r="E25" s="295"/>
      <c r="F25" s="294" t="s">
        <v>36</v>
      </c>
      <c r="G25" s="294"/>
      <c r="H25" s="294"/>
      <c r="I25" s="296" t="s">
        <v>37</v>
      </c>
      <c r="J25" s="297"/>
      <c r="K25" s="298"/>
      <c r="L25" s="106"/>
    </row>
    <row r="26" spans="1:13" ht="40.5" customHeight="1" x14ac:dyDescent="0.3">
      <c r="A26" s="302"/>
      <c r="B26" s="303"/>
      <c r="C26" s="303"/>
      <c r="D26" s="304" t="s">
        <v>38</v>
      </c>
      <c r="E26" s="305"/>
      <c r="F26" s="306" t="s">
        <v>39</v>
      </c>
      <c r="G26" s="306"/>
      <c r="H26" s="307"/>
      <c r="I26" s="299"/>
      <c r="J26" s="300"/>
      <c r="K26" s="301"/>
      <c r="L26" s="106"/>
    </row>
    <row r="27" spans="1:13" ht="39" customHeight="1" x14ac:dyDescent="0.3">
      <c r="A27" s="311"/>
      <c r="B27" s="312"/>
      <c r="C27" s="312"/>
      <c r="D27" s="313" t="s">
        <v>40</v>
      </c>
      <c r="E27" s="314"/>
      <c r="F27" s="315" t="s">
        <v>41</v>
      </c>
      <c r="G27" s="315"/>
      <c r="H27" s="316"/>
      <c r="I27" s="317" t="s">
        <v>42</v>
      </c>
      <c r="J27" s="315"/>
      <c r="K27" s="316"/>
      <c r="L27" s="106"/>
    </row>
    <row r="28" spans="1:13" ht="36" customHeight="1" x14ac:dyDescent="0.3">
      <c r="A28" s="103" t="s">
        <v>43</v>
      </c>
      <c r="B28" s="321" t="s">
        <v>40</v>
      </c>
      <c r="C28" s="321"/>
      <c r="D28" s="322" t="s">
        <v>44</v>
      </c>
      <c r="E28" s="323"/>
      <c r="F28" s="324" t="s">
        <v>45</v>
      </c>
      <c r="G28" s="324"/>
      <c r="H28" s="325"/>
      <c r="I28" s="317"/>
      <c r="J28" s="315"/>
      <c r="K28" s="316"/>
      <c r="L28" s="106"/>
    </row>
    <row r="29" spans="1:13" ht="35.25" customHeight="1" thickBot="1" x14ac:dyDescent="0.35">
      <c r="A29" s="326"/>
      <c r="B29" s="327"/>
      <c r="C29" s="327"/>
      <c r="D29" s="328" t="s">
        <v>46</v>
      </c>
      <c r="E29" s="329"/>
      <c r="F29" s="330" t="s">
        <v>46</v>
      </c>
      <c r="G29" s="330"/>
      <c r="H29" s="331"/>
      <c r="I29" s="318"/>
      <c r="J29" s="319"/>
      <c r="K29" s="320"/>
      <c r="L29" s="106"/>
    </row>
    <row r="30" spans="1:13" ht="13.5" thickBot="1" x14ac:dyDescent="0.35">
      <c r="A30" s="112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106"/>
    </row>
    <row r="31" spans="1:13" ht="33.75" customHeight="1" thickBot="1" x14ac:dyDescent="0.35">
      <c r="A31" s="308" t="s">
        <v>47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10"/>
      <c r="L31" s="106"/>
    </row>
    <row r="32" spans="1:13" x14ac:dyDescent="0.3">
      <c r="A32" s="112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106"/>
    </row>
    <row r="33" spans="1:12" ht="13.5" thickBot="1" x14ac:dyDescent="0.35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5"/>
    </row>
  </sheetData>
  <sheetProtection algorithmName="SHA-512" hashValue="0jhTiV6OUOrfl/pgJsYSta4fsTO0qdpBaKAbeA2wBoyndlrCoh9SLgdAlrMp/7X24fu+645MtswgOh1UJxCIbA==" saltValue="GHJY3/vL/UAlDh4nTL2S6Q==" spinCount="100000" sheet="1" objects="1" scenarios="1"/>
  <mergeCells count="42">
    <mergeCell ref="A31:K31"/>
    <mergeCell ref="A27:C27"/>
    <mergeCell ref="D27:E27"/>
    <mergeCell ref="F27:H27"/>
    <mergeCell ref="I27:K29"/>
    <mergeCell ref="B28:C28"/>
    <mergeCell ref="D28:E28"/>
    <mergeCell ref="F28:H28"/>
    <mergeCell ref="A29:C29"/>
    <mergeCell ref="D29:E29"/>
    <mergeCell ref="F29:H29"/>
    <mergeCell ref="F22:G22"/>
    <mergeCell ref="F23:G23"/>
    <mergeCell ref="J23:K23"/>
    <mergeCell ref="A25:C25"/>
    <mergeCell ref="D25:E25"/>
    <mergeCell ref="F25:H25"/>
    <mergeCell ref="I25:K26"/>
    <mergeCell ref="A26:C26"/>
    <mergeCell ref="D26:E26"/>
    <mergeCell ref="F26:H26"/>
    <mergeCell ref="I11:I12"/>
    <mergeCell ref="G11:G12"/>
    <mergeCell ref="A18:D18"/>
    <mergeCell ref="A20:C20"/>
    <mergeCell ref="F21:G21"/>
    <mergeCell ref="A11:A12"/>
    <mergeCell ref="B11:B12"/>
    <mergeCell ref="C11:D11"/>
    <mergeCell ref="E11:E12"/>
    <mergeCell ref="F11:F12"/>
    <mergeCell ref="A1:L1"/>
    <mergeCell ref="A9:B9"/>
    <mergeCell ref="E9:G9"/>
    <mergeCell ref="A4:B4"/>
    <mergeCell ref="C4:G4"/>
    <mergeCell ref="A5:B5"/>
    <mergeCell ref="E5:G5"/>
    <mergeCell ref="A7:B7"/>
    <mergeCell ref="E7:G7"/>
    <mergeCell ref="A8:B8"/>
    <mergeCell ref="A2:L3"/>
  </mergeCells>
  <phoneticPr fontId="22" type="noConversion"/>
  <pageMargins left="0.55118110236220474" right="0.19685039370078741" top="0.19685039370078741" bottom="0.19685039370078741" header="0" footer="0"/>
  <pageSetup paperSize="9" scale="70" fitToHeight="0" orientation="landscape" horizontalDpi="4294967294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Stamdata!$A$15:$A$17</xm:f>
          </x14:formula1>
          <xm:sqref>E7:G7</xm:sqref>
        </x14:dataValidation>
        <x14:dataValidation type="list" allowBlank="1" showInputMessage="1" showErrorMessage="1">
          <x14:formula1>
            <xm:f>Stamdata!$A$14:$A$17</xm:f>
          </x14:formula1>
          <xm:sqref>F29</xm:sqref>
        </x14:dataValidation>
        <x14:dataValidation type="list" allowBlank="1" showInputMessage="1" showErrorMessage="1">
          <x14:formula1>
            <xm:f>Stamdata!$A$14:$A$19</xm:f>
          </x14:formula1>
          <xm:sqref>D29:E29</xm:sqref>
        </x14:dataValidation>
        <x14:dataValidation type="list" allowBlank="1" showInputMessage="1" showErrorMessage="1">
          <x14:formula1>
            <xm:f>Stamdata!$A$32:$A$35</xm:f>
          </x14:formula1>
          <xm:sqref>I13:I17</xm:sqref>
        </x14:dataValidation>
        <x14:dataValidation type="list" allowBlank="1" showInputMessage="1" showErrorMessage="1">
          <x14:formula1>
            <xm:f>Stamdata!$A$23:$A$28</xm:f>
          </x14:formula1>
          <xm:sqref>G13:G17</xm:sqref>
        </x14:dataValidation>
        <x14:dataValidation type="list" allowBlank="1" showInputMessage="1" showErrorMessage="1">
          <x14:formula1>
            <xm:f>Stamdata!$A$1:$A$10</xm:f>
          </x14:formula1>
          <xm:sqref>E13:E17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898" ma:contentTypeDescription="Opret et nyt dokument." ma:contentTypeScope="" ma:versionID="87a54f96d0b194c06d33fb789b19ef57">
  <xsd:schema xmlns:xsd="http://www.w3.org/2001/XMLSchema" xmlns:xs="http://www.w3.org/2001/XMLSchema" xmlns:p="http://schemas.microsoft.com/office/2006/metadata/properties" xmlns:ns1="http://schemas.microsoft.com/sharepoint/v3" xmlns:ns2="8f557624-d6a7-40e5-a06f-ebe44359847b" xmlns:ns3="ba3c0d19-9a85-4c97-b951-b8742efd782e" targetNamespace="http://schemas.microsoft.com/office/2006/metadata/properties" ma:root="true" ma:fieldsID="c1d279b3aee69afa0dcc07b302a31cea" ns1:_="" ns2:_="" ns3:_="">
    <xsd:import namespace="http://schemas.microsoft.com/sharepoint/v3"/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1:_dlc_ExpireDateSaved" minOccurs="0"/>
                <xsd:element ref="ns1:_dlc_ExpireDate" minOccurs="0"/>
                <xsd:element ref="ns1:_dlc_Exempt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1" nillable="true" ma:displayName="Oprindelig udløbsdato" ma:hidden="true" ma:internalName="_dlc_ExpireDateSaved" ma:readOnly="true">
      <xsd:simpleType>
        <xsd:restriction base="dms:DateTime"/>
      </xsd:simpleType>
    </xsd:element>
    <xsd:element name="_dlc_ExpireDate" ma:index="22" nillable="true" ma:displayName="Udløbsdato" ma:description="" ma:hidden="true" ma:indexed="true" ma:internalName="_dlc_ExpireDate" ma:readOnly="true">
      <xsd:simpleType>
        <xsd:restriction base="dms:DateTime"/>
      </xsd:simpleType>
    </xsd:element>
    <xsd:element name="_dlc_Exempt" ma:index="23" nillable="true" ma:displayName="Undtaget fra politik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57624-d6a7-40e5-a06f-ebe44359847b">EAEXP2DD475P-1149199250-4881987</_dlc_DocId>
    <_dlc_DocIdUrl xmlns="8f557624-d6a7-40e5-a06f-ebe44359847b">
      <Url>https://erstdk.sharepoint.com/teams/share/_layouts/15/DocIdRedir.aspx?ID=EAEXP2DD475P-1149199250-4881987</Url>
      <Description>EAEXP2DD475P-1149199250-4881987</Description>
    </_dlc_DocIdUrl>
  </documentManagement>
</p:properties>
</file>

<file path=customXml/itemProps1.xml><?xml version="1.0" encoding="utf-8"?>
<ds:datastoreItem xmlns:ds="http://schemas.openxmlformats.org/officeDocument/2006/customXml" ds:itemID="{75EE260E-94AA-4C76-B381-E798C8CB6A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6DD34F-0279-40CF-84EC-7FD59348CD1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CE5F10D-A1EA-40C4-91FE-212C4E0DC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C509200-F889-4194-95BC-289C29EE9B8C}">
  <ds:schemaRefs>
    <ds:schemaRef ds:uri="http://schemas.openxmlformats.org/package/2006/metadata/core-properties"/>
    <ds:schemaRef ds:uri="http://schemas.microsoft.com/office/2006/documentManagement/types"/>
    <ds:schemaRef ds:uri="ba3c0d19-9a85-4c97-b951-b8742efd782e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8f557624-d6a7-40e5-a06f-ebe4435984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Kørsel</vt:lpstr>
      <vt:lpstr>Stamdata</vt:lpstr>
      <vt:lpstr>Beregning af fordelingsnøgle</vt:lpstr>
      <vt:lpstr>Eksempel</vt:lpstr>
      <vt:lpstr>Eksempel!Udskriftsområde</vt:lpstr>
      <vt:lpstr>Kørsel!Udskriftsområde</vt:lpstr>
    </vt:vector>
  </TitlesOfParts>
  <Manager/>
  <Company>Morsø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</dc:creator>
  <cp:keywords/>
  <dc:description/>
  <cp:lastModifiedBy>Mette Hovmand</cp:lastModifiedBy>
  <cp:revision/>
  <dcterms:created xsi:type="dcterms:W3CDTF">2008-08-19T07:19:07Z</dcterms:created>
  <dcterms:modified xsi:type="dcterms:W3CDTF">2023-02-09T14:10:25Z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0x01010028823DAD65BFDC47A3186F100C863B32</vt:lpwstr>
  </property>
  <property fmtid="{D5CDD505-2E9C-101B-9397-08002B2CF9AE}" pid="4" name="_dlc_policyId">
    <vt:lpwstr>/teams/share/data</vt:lpwstr>
  </property>
  <property fmtid="{D5CDD505-2E9C-101B-9397-08002B2CF9AE}" pid="5" name="ItemRetentionFormula">
    <vt:lpwstr/>
  </property>
  <property fmtid="{D5CDD505-2E9C-101B-9397-08002B2CF9AE}" pid="6" name="_dlc_DocIdItemGuid">
    <vt:lpwstr>26528346-07a1-4c12-937f-1e07153fc6e8</vt:lpwstr>
  </property>
</Properties>
</file>